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Chandeliers" sheetId="1" r:id="rId1"/>
    <sheet name="Vanity Lights" sheetId="2" r:id="rId2"/>
    <sheet name="Outdoor Sconce Lanterns" sheetId="3" r:id="rId3"/>
    <sheet name="Pendant Lights" sheetId="4" r:id="rId4"/>
    <sheet name="Wall Flush Light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<sst xmlns="http://schemas.openxmlformats.org/spreadsheetml/2006/main" count="765" uniqueCount="491">
  <si>
    <t>SKU</t>
  </si>
  <si>
    <t>Total QTY</t>
  </si>
  <si>
    <t>Brand</t>
  </si>
  <si>
    <t>Description</t>
  </si>
  <si>
    <t>Product URL</t>
  </si>
  <si>
    <t>Product Price</t>
  </si>
  <si>
    <t>Total Value</t>
  </si>
  <si>
    <t>1 light</t>
  </si>
  <si>
    <t>Chandeliers</t>
  </si>
  <si>
    <t>CA2004-CH</t>
  </si>
  <si>
    <t>Cattleya</t>
  </si>
  <si>
    <t>1-Light Polished Nickel Tier Chandelier With Clear Crystal Spheres</t>
  </si>
  <si>
    <t>https://www.cattleyalighting.com/products/1-light-polished-nickel-tier-chandelier-with-clear-crystal-spheres</t>
  </si>
  <si>
    <t>3 lights</t>
  </si>
  <si>
    <t>3242P-3-</t>
  </si>
  <si>
    <t>Bonlicht</t>
  </si>
  <si>
    <t>Crystal Chandelier 3 Light Modern Linear Pendant Lighting with K9 Crystal Raindrop Brushed Nickel Foyer Candle Pendant Lamp Contemporary Flush Mount Light Fixture Ceiling for Kitchen Island</t>
  </si>
  <si>
    <t>https://www.amazon.ca/BONLICHT-Chandelier-Lighting-Raindrop-Contemporary/dp/B088656L6B</t>
  </si>
  <si>
    <t>357-3-</t>
  </si>
  <si>
    <t>3 Lights Oil-Rubbed Bronze Traditional Chandelier Rustic Kitchen Island Lighting Fixtures Hanging Clear Glass Cylinder Pendant Lights Classic Ceiling Light for Dining Room Bedroom Foyer</t>
  </si>
  <si>
    <t>https://www.amazon.com/dp/B07W87F1BR?th=1</t>
  </si>
  <si>
    <t>45011C-3P-</t>
  </si>
  <si>
    <t>Melucee</t>
  </si>
  <si>
    <t>MELUCEE Kitchen Island Lighting 3 Lights Farmhouse Chandelier, Black Pendant Lighting with Clear Glass Shade, Dining Room Lighting Fixtures Hanging Rectangle Chandelier Lighting</t>
  </si>
  <si>
    <t>https://www.amazon.com/MELUCEE-Lighting-Farmhouse-Chandelier-Rectangle/dp/B096XH55BX/ref=sr_1_31_sspa?crid=1GP16ZQNNEKGO&amp;keywords=melucee+3p+bl+light+pendant+light&amp;qid=1689983831&amp;s=hi&amp;sprefix=melucee+3p+bl+light+pendent+ligh%2Ctools%2C150&amp;sr=1-31-spons&amp;ufe=app_do%3Aamzn1.fos.f5122f16-c3e8-4386-bf32-63e904010ad0&amp;sp_csd=d2lkZ2V0TmFtZT1zcF9idGY&amp;psc=1</t>
  </si>
  <si>
    <t>1811-3-</t>
  </si>
  <si>
    <t>Vinluz</t>
  </si>
  <si>
    <t>Contemporary Chandeliers Black 3 Light Modern Dining Room Lighting Fixtures Hanging, Kitchen Island Cage Linear Pendant Lights Farmhouse Flush Mount Ceiling Light with Glass Shade</t>
  </si>
  <si>
    <t>https://www.amazon.com/VINLUZ-Contemporary-Chandeliers-Lighting-Farmhouse/dp/B07TT65SZR/ref=sr_1_16?crid=R5SZGW8K2Q2M&amp;keywords=VINLUZ+3ob-light+kitchen&amp;qid=1689972213&amp;s=hi&amp;sprefix=vinluz+3ob-light+kitchen%2Ctools%2C142&amp;sr=1-16&amp;ufe=app_do%3Aamzn1.fos.f5122f16-c3e8-4386-bf32-63e904010ad0</t>
  </si>
  <si>
    <t>2711-3-</t>
  </si>
  <si>
    <t>3 light black cage chandelier with in line regular cylinder lights clear</t>
  </si>
  <si>
    <t>https://www.amazon.com/VINLUZ-Lighting-Contemporary-Industrial-Chandelier/dp/B08SB7JC5Q/ref=sr_1_1?crid=VJQY2U9AKOVK&amp;keywords=Vinluz%2B2711&amp;qid=1691616649&amp;sprefix=vinluz%2B271%2Caps%2C150&amp;sr=8-1&amp;th=1</t>
  </si>
  <si>
    <t>272-3-</t>
  </si>
  <si>
    <t>3 LIGHT CHROME rectangle chandler box</t>
  </si>
  <si>
    <t>https://www.amazon.com/dp/B07X842W4X</t>
  </si>
  <si>
    <t>Total</t>
  </si>
  <si>
    <t>Average Price</t>
  </si>
  <si>
    <t>4 lights</t>
  </si>
  <si>
    <t>3242P-4-</t>
  </si>
  <si>
    <t>Modern 3 Light Crystal Chandeliers Kitchen Island Dining Room Light Fixture Hanging Linear K9 Crystal Raindrop Pendant Lighting Chrome Contemporary Flush Mount Ceiling Lamp for Foyer Hallway</t>
  </si>
  <si>
    <t>https://www.amazon.ca/BONLICHT-Chandelier-Contemporary-Farmhouse-Restaurant/dp/B07YD6P1ND</t>
  </si>
  <si>
    <t>3242W-4-</t>
  </si>
  <si>
    <t>4 Lights Sconces Wall Lighting Chrome with K9 Clear Crystal Shade</t>
  </si>
  <si>
    <t>https://images-na.ssl-images-amazon.com/images/I/41i3EFtfIKL.jpg,https://images-na.ssl-images-amazon.com/images/I/51YKIgsMCFL.jpg,https://images-na.ssl-images-amazon.com/images/I/41mTvVe0ilL.jpg,https://images-na.ssl-images-amazon.com/images/I/41TQUFOo78L.jpg,https://images-na.ssl-images-amazon.com/images/I/51F1uGo4-0L.jpg,https://images-na.ssl-images-amazon.com/images/I/51uHnGTBBeL.jpg,https://images-na.ssl-images-amazon.com/images/I/91B27ixSz0L._CR003546_BG858585_BR-120_PKdp-play-icon-overlay__.jpg,https://images-na.ssl-images-amazon.com/images/G/01/x-locale/common/transparent-pixel.gif,https://images-na.ssl-images-amazon.com/images/I/716WkVT2NmL.jpg</t>
  </si>
  <si>
    <t>3813-4-</t>
  </si>
  <si>
    <t>Kitchen Island Dining Room Pendant Lighting 4 Light Industrial Vintage Open Frame Rectangle Chandeliers Modern Black Linear Cage Ceiling Light Fixture for Farmhouse Cafe Bar Restaurant</t>
  </si>
  <si>
    <t>https://www.amazon.com/BONLICHT-Industrial-Rectangle-Chandeliers-Restaurant/dp/B07XXV33DV/ref=sr_1_6?crid=2XQS2FDUHP2TR&amp;keywords=bonlicht+4+light+farmhouse+linear&amp;qid=1689971581&amp;s=hi&amp;sprefix=bonlicht+4+light+farmhouse+linear%2Ctools%2C215&amp;sr=1-6&amp;ufe=app_do%3Aamzn1.fos.f5122f16-c3e8-4386-bf32-63e904010ad0</t>
  </si>
  <si>
    <t>7908-4-</t>
  </si>
  <si>
    <t>Kitchen Island Lighting 4 Lights in Matte Black Finish Farmhouse Chandelier Industrial Pendant Hanging Light Fixture for Dining Room Living Room Foyer</t>
  </si>
  <si>
    <t>https://www.amazon.com/dp/B08DX9LBPP?th=1</t>
  </si>
  <si>
    <t>273-4</t>
  </si>
  <si>
    <t>4 light cage brushed bronze hanging kitchen chandelier</t>
  </si>
  <si>
    <t>https://images-na.ssl-images-amazon.com/images/I/41wxOnqWduL.jpg,https://images-na.ssl-images-amazon.com/images/I/51w1qYOzCGL.jpg,https://images-na.ssl-images-amazon.com/images/I/41U5iGE2NSL.jpg,https://images-na.ssl-images-amazon.com/images/I/517U-AezklL.jpg,https://images-na.ssl-images-amazon.com/images/I/51xpEsQJIPL.jpg,https://images-na.ssl-images-amazon.com/images/I/41c9iak-NgL.jpg,https://images-na.ssl-images-amazon.com/images/I/51ZqMsGLJrL.jpg,https://images-na.ssl-images-amazon.com/images/G/01/x-locale/common/transparent-pixel.gif,https://images-na.ssl-images-amazon.com/images/I/61KYQW0kWDL.jpg</t>
  </si>
  <si>
    <t>CA-2004-4CH</t>
  </si>
  <si>
    <t>4-Light Polished Nickel Tier Chandeliers With Clear Crystal Spheres</t>
  </si>
  <si>
    <t>https://www.cattleyalighting.com/products/4-light-polished-nickel-tier-chandelier-with-clear-crystal-spheres</t>
  </si>
  <si>
    <t>CA2002-CH</t>
  </si>
  <si>
    <t>4-Light Oil-rubbed Bronze Chandelier With Solid Crystal Spheres</t>
  </si>
  <si>
    <t>https://www.cattleyalighting.com/products/4-light-oil-rubbed-bronze-chandelier-with-solid-crystal-spheres</t>
  </si>
  <si>
    <t>5 lights</t>
  </si>
  <si>
    <t>3242P-5-</t>
  </si>
  <si>
    <t>https://www.amazon.com/BONLICHT-Farmhouse-Chandelier-Industrial-Restaurant/dp/B09ZXZ6WG3?th=1</t>
  </si>
  <si>
    <t>357-5-</t>
  </si>
  <si>
    <t>Rustic Kitchen Island Chandelier Lighting 5 Light Oil-Rubbed Bronze Traditional Chandelier Industrial Vintage Lighting Fixtures Hanging Pendant Lights Classic Glass Ceiling Lighting UL Listed</t>
  </si>
  <si>
    <t>https://www.amazon.com/dp/B07PPDW1MG?th=1</t>
  </si>
  <si>
    <t>45011-5P-</t>
  </si>
  <si>
    <t>Chandelier for Kitchen Island, 5-Light Rectangle Dining Room Lighting Fixtures Hanging Black Finish</t>
  </si>
  <si>
    <t>https://www.melucee.com/products/melucee-41-inches-length-industrial-chandelier-for-kitchen-island-5-light-rectangle-dining-room-lighting-fixtures-hanging-black-finish?_pos=2&amp;_sid=bc694aed2&amp;_ss=r</t>
  </si>
  <si>
    <t>‎1811-5-</t>
  </si>
  <si>
    <t>Farmhouse Chandeliers Rectangle Black 5 Light Dining Room Lighting Fixtures Hanging, Kitchen Island Cage Pendant Lights Contemporary Modern Ceiling Light with Glass Shade Adjustable Rods</t>
  </si>
  <si>
    <t>https://www.amazon.com/VINLUZ-Contemporary-Chandeliers-Rectangle-Adjustable/dp/B07ZBCF88X/ref=sr_1_9?crid=2HR2ZEN84WNGB&amp;keywords=vinluz&amp;qid=1689964024&amp;sprefix=vinluz%2Caps%2C198&amp;sr=8-9&amp;ufe=app_do%3Aamzn1.fos.f5122f16-c3e8-4386-bf32-63e904010ad0</t>
  </si>
  <si>
    <t>1813-5-</t>
  </si>
  <si>
    <t>Farmhouse Chandeliers 5-Light Black Dining Room Lighting Linear Contemporary Metal Pendant Light Large Industrial Rustic Hanging Ceiling Light Fixtures for Kitchen Island Foyer Bar</t>
  </si>
  <si>
    <t>https://www.amazon.com/dp/B07X84ZC67</t>
  </si>
  <si>
    <t>272-5-</t>
  </si>
  <si>
    <t>5 Light Modern Linear Kitchen Island Chandelier Black Finish with Clear Glass Shade Cage Pendant Ligh Hanging for Dining Room</t>
  </si>
  <si>
    <t>3815-5-</t>
  </si>
  <si>
    <t>Rustic Farmhouse Chandelier 5 Light Modern Rectangle Dining Room Light Fixture Hanging Oil Rubbed Bronze Kitchen Island Cage Pendant Lighting with Clear Glass Shade for Hallway Bar</t>
  </si>
  <si>
    <t>https://www.amazon.com/dp/B088TD3BFT?th=1</t>
  </si>
  <si>
    <t>27908-5-</t>
  </si>
  <si>
    <t>Unknown</t>
  </si>
  <si>
    <t>5 lights black cage light hanging changelier for dining table, kitchen, etc</t>
  </si>
  <si>
    <t>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-2</t>
  </si>
  <si>
    <t>91811-5-</t>
  </si>
  <si>
    <t>Meluxem</t>
  </si>
  <si>
    <t>5 Light Industrial Kitchen Island Lighting in Matte Black Finish Linear Pendant Light Farmhouse Chandelier Metal Hanging Ceiling Fixture</t>
  </si>
  <si>
    <t>https://www.amazon.com/MELUXEM-Farmhouse-Chandelier-Lighting-Adjustable/dp/B0BS97RRFY?th=1</t>
  </si>
  <si>
    <t>6 lights</t>
  </si>
  <si>
    <t>3020-6C-</t>
  </si>
  <si>
    <t>6 Lights Sputnik Chandelier Light Fixtures Modern Chandelier Lighting Black Semi Flush Mount Ceiling Light Industrial Starburst Style Ceiling Lamp for Kitchen Dining Room Foyer Hallway</t>
  </si>
  <si>
    <t>https://www.bonlichtlighting.com/products/bonlicht-6-lights-sputnik-ceiling-light-semi-flush-mount-black-starburst-style-for-kitchen-dining-room-foyer-hallway</t>
  </si>
  <si>
    <t>3003-6-</t>
  </si>
  <si>
    <t>Modern Sputnik Chandelier Lighting 6 Lights Brushed Brass Chandelier Mid Century Pendant Lighting Gold Ceiling Light Fixture for Hallway Bar Kitchen Dining Room</t>
  </si>
  <si>
    <t>https://www.amazon.com/BONLICHT-Sputnik-Chandelier-Lighting-chandelier/dp/B07BC93SNW?th=1</t>
  </si>
  <si>
    <t>3010-6C-</t>
  </si>
  <si>
    <t>Rustic Farmhouse Round Pendant Lighting 6 Light Oil-Rubbed Bronze Metal Chandelier Industrial Vintage Dining Room Hanging Ceiling Light Fixtures for Kitchen Island Foyer Bedroom</t>
  </si>
  <si>
    <t>https://www.amazon.com/BONLICHT-Farmhouse-Oil-Rubbed-Chandelier-Industrial/dp/B07QS1T1MM?ref_=ast_sto_dp&amp;th=1</t>
  </si>
  <si>
    <t>F420-6-</t>
  </si>
  <si>
    <t>6 Lights Chrome Sputnik Chandelier</t>
  </si>
  <si>
    <t>https://www.bonlichtlighting.com/products/bonlicht-6-lights-chrome-sputnik-chandelier?_pos=1&amp;_sid=6924fa501&amp;_ss=r</t>
  </si>
  <si>
    <t>Same as F420-6-</t>
  </si>
  <si>
    <t>3813-6-</t>
  </si>
  <si>
    <t>6 Light Rectangle Chandelier Contemporary Farmhouse Linear Pendant Lighting Black Industrial Vintage Kitchen Island Metal Cage Ceiling Light Fixtures for Living Room Dining Room</t>
  </si>
  <si>
    <t>https://www.amazon.com/BONLICHT-Rectangle-Chandelier-Contemporary-Industrial/dp/B07XXSTLTJ/ref=sr_1_6?crid=2FKGDC52JXB1A&amp;keywords=bonlicht+6+light+farmhouse&amp;qid=1689971292&amp;s=hi&amp;sprefix=bonlicht+6+light+farmhouse%2Ctools%2C147&amp;sr=1-6&amp;ufe=app_do%3Aamzn1.fos.f5122f16-c3e8-4386-bf32-63e904010ad0</t>
  </si>
  <si>
    <t>1811-6-</t>
  </si>
  <si>
    <t>6-Light Chandeliers Black Finished Farmhouse Dining Room Lighting Fixtures Hanging Industrial Modern Kitchen Island Pendant Lighting with Clear Glass Ceiling Lights for Restaurant Bar Hotel</t>
  </si>
  <si>
    <t>https://www.amazon.com/VINLUZ-Contemporary-Chandeliers-Lighting-Farmhouse/dp/B08TW71G4Q/ref=sr_1_4?crid=1R2NGQVW87OLR&amp;keywords=VINLUZ%2BContemporary%2BChandeliers%2BBlack%2B6&amp;qid=1690577259&amp;s=hi&amp;sprefix=vinluz%2Bcontemporary%2Bchandeliers%2Bblack%2B6%2Ctools%2C144&amp;sr=1-4&amp;ufe=app_do%3Aamzn1.fos.f5122f16-c3e8-4386-bf32-63e904010ad0&amp;th=1</t>
  </si>
  <si>
    <t>1812-6C-</t>
  </si>
  <si>
    <t>6 Lights Sputnik Chandelier Lighting Black Kitchen Light Fixtures Ceiling Lamp Industrial Semi Flush Mount Ceiling Lights For Dining Room Living Room Bed room</t>
  </si>
  <si>
    <t>https://www.amazon.ca/VINLUZ-Chandelier-Lighting-Fixtures-Industrial/dp/B07F6XTJQF?th=1</t>
  </si>
  <si>
    <t>1703-6C-</t>
  </si>
  <si>
    <t>6-Light Sputnik Chandelier Deeper Brass Ceiling Light Fixture Modern Chandelier Lighting for Dining Room Living Room Kitchen</t>
  </si>
  <si>
    <t>https://m.media-amazon.com/images/I/41L6ua9EKTL.jpg,https://m.media-amazon.com/images/I/51HBpwrX4cL.jpg,https://m.media-amazon.com/images/I/51qE1DueeLL.jpg,https://m.media-amazon.com/images/I/51YORxhPMqL.jpg,https://m.media-amazon.com/images/I/61CfTc2wrTL.jpg,https://m.media-amazon.com/images/I/51mlMJ8RYNL.jpg,https://m.media-amazon.com/images/I/41Qcn0EEIzL.jpg,https://images-na.ssl-images-amazon.com/images/G/01/x-locale/common/transparent-pixel.gif,https://m.media-amazon.com/images/I/515A9OW8ZKL.jpg</t>
  </si>
  <si>
    <t>690-6-</t>
  </si>
  <si>
    <t>Tuluce</t>
  </si>
  <si>
    <t>Mid Century Modern Ceiling Lighting Industrial Semi Flush Mount Light Fixture Brushed Brass 6 Light Sputnik Chandelier for Kitchen Dining Room Bedroom Living Room Foyer</t>
  </si>
  <si>
    <t>https://www.amazon.com/dp/B07NY76ZPT?th=1</t>
  </si>
  <si>
    <t>T290-6-</t>
  </si>
  <si>
    <t>Black 6 light zig zag chandelier sputnik</t>
  </si>
  <si>
    <t>https://www.amazon.com/VINLUZ-Brushed-Sputnik-Chandelier-Lighting/dp/B07F1NHMT4/ref=sr_1_26_sspa?crid=17C3HKAVAB2FH&amp;keywords=6-Lights+Sputnik+Chandelier+Black+Semi+Flush+Mount+Ceiling+Light+Industrial+Vintage+Metal+Art+Pendant+Lighting+for+Living+Room+Dining+Room+Kitchen+Hallway+Cafe+Bar+by+VINLUZ&amp;qid=1691637073&amp;s=hi&amp;sprefix=6-lights+sputnik+chandelier+black+semi+flush+mount+ceiling+light+industrial+vintage+metal+art+pendant+lighting+for+living+room+dining+room+kitchen+hallway+cafe+bar+by+vinluz%2Ctools%2C135&amp;sr=1-26-spons&amp;ufe=app_do%3Aamzn1.fos.f5122f16-c3e8-4386-bf32-63e904010ad0&amp;sp_csd=d2lkZ2V0TmFtZT1zcF9hdGZfbmV4dA&amp;psc=1</t>
  </si>
  <si>
    <t>3815-6-</t>
  </si>
  <si>
    <t>Industrial Rustic Farmhouse Chandelier 5 Light Modern Rectangle Dining Room Light Fixture Hanging Oil Rubbed Bronze Kitchen Island Cage Pendant Lighting with Clear Glass Shade for Hallway Bar</t>
  </si>
  <si>
    <t>https://www.amazon.com/dp/B088T15PNK?th=3</t>
  </si>
  <si>
    <t>7908-6-</t>
  </si>
  <si>
    <t>6-Light Linear Farmhouse Chandelier in Matte Black Finish Industrial Kitchen Island Pendant Lighting Ceiling Hanging Lamp for Dining Room Stairway Living Room</t>
  </si>
  <si>
    <t>https://www.amazon.com/dp/B08DXBRMXZ?th=1</t>
  </si>
  <si>
    <t>27908-7-</t>
  </si>
  <si>
    <t>7 lights black cage light hanging changelier for dining table, kitchen, etc</t>
  </si>
  <si>
    <t>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-4</t>
  </si>
  <si>
    <t>80036-6-</t>
  </si>
  <si>
    <t>6 light chrome hanging inverted candle chandlier</t>
  </si>
  <si>
    <t>https://i5.walmartimages.com/asr/bf6d9d7c-3b3b-4d0c-9370-0c5a3f57a060.0217d53069ff1501fa6853612a0e0b0e.jpeg?odnHeight=612&amp;odnWidth=612&amp;odnBg=FFFFFF</t>
  </si>
  <si>
    <t>T800-6-</t>
  </si>
  <si>
    <t>LinkW</t>
  </si>
  <si>
    <t xml:space="preserve">6 light sputnik </t>
  </si>
  <si>
    <t>https://images-na.ssl-images-amazon.com/images/I/31xIi96D9QL.jpg,https://images-na.ssl-images-amazon.com/images/I/515HecVLqyL.jpg,https://images-na.ssl-images-amazon.com/images/I/51RxWcFumYL.jpg,https://images-na.ssl-images-amazon.com/images/I/51KEZ3YxT0L.jpg,https://images-na.ssl-images-amazon.com/images/I/51ngpmseUWL.jpg,https://images-na.ssl-images-amazon.com/images/I/41hHzyAWCcL.jpg,https://images-na.ssl-images-amazon.com/images/G/01/x-locale/common/transparent-pixel.gif,https://images-na.ssl-images-amazon.com/images/I/51qn59sOS6L.jpg</t>
  </si>
  <si>
    <t>8 lights</t>
  </si>
  <si>
    <t>3020-8C-</t>
  </si>
  <si>
    <t>8-Light Sputnik Chandelier Brushed Nickel Semi Flush Mount Ceiling Light Industrial Vintage Light Fixtures for Kitchen Living Room Dining Room Bed Room Hallway</t>
  </si>
  <si>
    <t>https://www.bonlichtlighting.com/products/bonlicht-8-light-industrial-ceiling-light-semi-flush-mount-brushed-nickel-finished</t>
  </si>
  <si>
    <t>3003-8-</t>
  </si>
  <si>
    <t>8 Lights Modern Sputnik Chandelier Lighting with Adjustable Arms</t>
  </si>
  <si>
    <t>https://www.bonlichtlighting.com/products/bonlicht-8-lights-brushed-nickel-modern-sputnik-chandelier-lighting-with-adjustable-arms?_pos=3&amp;_sid=75b27f9a2&amp;_ss=r</t>
  </si>
  <si>
    <t>3010-8C-</t>
  </si>
  <si>
    <t>Rustic Farmhouse Round Pendant Lighting 8 Light Oil-Rubbed Bronze Metal Chandelier Industrial Vintage Dining Room Hanging Ceiling Light Fixtures for Kitchen Island Foyer Bedroom</t>
  </si>
  <si>
    <t>https://www.amazon.com/BONLICHT-Farmhouse-Oil-Rubbed-Chandelier-Industrial/dp/B07QS1T1MM/ref=sr_1_21?crid=334YG6ZZAC0T7&amp;keywords=bonlicht%2B8c-bl&amp;qid=1689972734&amp;s=hi&amp;sprefix=bonlicht%2B8c-bl%2Ctools%2C172&amp;sr=1-21&amp;ufe=app_do%3Aamzn1.fos.006c50ae-5d4c-4777-9bc0-4513d670b6bc&amp;th=1</t>
  </si>
  <si>
    <t>F420-8-</t>
  </si>
  <si>
    <t>8 Lights Chrome Sputnik Chandelier</t>
  </si>
  <si>
    <t>1803-8C-</t>
  </si>
  <si>
    <t>8 Light Sputnik Chandelier Black Mid Century Modern Ceiling Light Industrial Pendant Lighting for Kitchen Dining Room Living Room</t>
  </si>
  <si>
    <t>https://www.amazon.com/VINLUZ-8-Light-Chandelier-Industrial-Lighting/dp/B079JBL684?th=1</t>
  </si>
  <si>
    <t>680-8-</t>
  </si>
  <si>
    <t>Mid Century Modern Ceiling Lighting Fixture Industrial Semi Flush Mount Light Ceiling Brushed Brass 8 Light Kitchen Light fixtures for Dining Room Bedroom Living Room Foyer Chandelier</t>
  </si>
  <si>
    <t>https://www.amazon.com/dp/B07QGJBH2S?th=1</t>
  </si>
  <si>
    <t>280-8-</t>
  </si>
  <si>
    <t>Modern Semi Flush Mount Light 8 Light Brushed Brass Industrial Sputnik Ceiling Light Mid Century Lighting Fixture for Dining Room Living Room Kitchen Bedroom Foyers</t>
  </si>
  <si>
    <t>https://images-na.ssl-images-amazon.com/images/I/31dpFd-2QHL.jpg,https://images-na.ssl-images-amazon.com/images/I/416-P6b61jL.jpg,https://images-na.ssl-images-amazon.com/images/I/41ymPYUMkvL.jpg,https://images-na.ssl-images-amazon.com/images/I/51RIMrkVT8L.jpg,https://images-na.ssl-images-amazon.com/images/I/51ttzicwoQL.jpg,https://images-na.ssl-images-amazon.com/images/I/41OV1Uj42aL.jpg,https://images-na.ssl-images-amazon.com/images/I/51pYeNkT3zL.jpg,https://images-na.ssl-images-amazon.com/images/G/01/x-locale/common/transparent-pixel.gif,https://images-na.ssl-images-amazon.com/images/I/61DnECawhfL.jpg</t>
  </si>
  <si>
    <t>‎T290-8-</t>
  </si>
  <si>
    <t>Sputnik irregular brass lights 8BR</t>
  </si>
  <si>
    <t>https://www.amazon.com/dp/B07F1H631Z?th=1</t>
  </si>
  <si>
    <t>380-8-</t>
  </si>
  <si>
    <t>Black Semi Flush Mount Ceiling Light Modern Sputnik Chandelier 8 Light Mid Century Metal Kitchen Island Dining Room Lighting Fixtures Ceiling Industrial Vintage Farmhouse Ceiling Lamp</t>
  </si>
  <si>
    <t>https://www.amazon.com/BONLICHT-Contemporary-Chandelier-Lighting-Farmhouse/dp/B09SD7XBMZ/ref=sr_1_15?keywords=bonlicht%2B8%2Blights&amp;qid=1691179851&amp;sr=8-15&amp;ufe=app_do%3Aamzn1.fos.f5122f16-c3e8-4386-bf32-63e904010ad0&amp;th=1</t>
  </si>
  <si>
    <t>4803-8C-</t>
  </si>
  <si>
    <t>Sputnik Chandelier 8 Lights Adjustable Modern Chandelier for Dining Room Vintage Industrial Ceiling Lighting Fixtures for Kitchen Island Hallway Bedroom</t>
  </si>
  <si>
    <t>https://www.amazon.com/CWarmozy-Chandelier-Adjustable-Lighting-Industrial/dp/B08FSM9C48/ref=sr_1_22?crid=5889PZDYZDHA&amp;keywords=bonlicht+12c-bl&amp;qid=1689977234&amp;s=hi&amp;sprefix=bonlicht+12c-bl%2Ctools%2C241&amp;sr=1-22&amp;ufe=app_do%3Aamzn1.fos.006c50ae-5d4c-4777-9bc0-4513d670b6bc</t>
  </si>
  <si>
    <t>690-8-</t>
  </si>
  <si>
    <t>Mid Century 8 Light Chandelier Modern Ceiling Lighting Brushed Nickel Semi Flush Mount Ceiling Lights Fixture Used for Kitchen Dining Room Living Room</t>
  </si>
  <si>
    <t>https://www.amazon.com/dp/B07PRF4ZR3?th=1</t>
  </si>
  <si>
    <t>9 lights</t>
  </si>
  <si>
    <t>80036-9-</t>
  </si>
  <si>
    <t>9 light chrome hanging inverted candle chandlier</t>
  </si>
  <si>
    <t>10 lights</t>
  </si>
  <si>
    <t>3020-10C-</t>
  </si>
  <si>
    <t>Modern Sputnik Chandelier Oil-Rubbed Bronze 10-Light Mid Century Semi Flush Mount Ceiling Light Fixture Retro Chandelier Lighting for Living Room Dining Room Bedroom</t>
  </si>
  <si>
    <t>https://www.bonlichtlighting.com/products/bonlicht-10-light-oil-rubbed-bronze-semi-flush-mount-ceiling-light-mid-century-style?_pos=1&amp;_sid=c91115275&amp;_ss=r</t>
  </si>
  <si>
    <t>3003-10-</t>
  </si>
  <si>
    <t>Modern Sputnik Chandelier Lighting 10 Lights with Adjustable Arms</t>
  </si>
  <si>
    <t>https://www.bonlichtlighting.com/products/bonlicht-10-lights-brushed-nickel-sputnik-chandelier-lighting-mid-century-modern-with-adjustable-arms?_pos=2&amp;_sid=ea39af549&amp;_ss=r</t>
  </si>
  <si>
    <t>3006-10-</t>
  </si>
  <si>
    <t>Mid Century Modern Chandelier 10-Light Semi Flush Mount Ceiling Light Oil-Rubbed Bronze Sputnik Chandelier Industrial Vintage Starburst Lighting for Living Room Dining Room Kitchen Bedroom</t>
  </si>
  <si>
    <t>https://www.amazon.com/dp/B07FZYY3TJ?th=1</t>
  </si>
  <si>
    <t>690-10-</t>
  </si>
  <si>
    <t>10 Light Sputnik Chandelier Brushed Nickel Ceiling Light Semi Flush Mount</t>
  </si>
  <si>
    <t>https://www.bonlichtlighting.com/products/bonlicht-10-light-sputnik-chandelier-brushed-nickel-ceiling-light-semi-flush-mount?_pos=5&amp;_sid=73a741ce1&amp;_ss=r</t>
  </si>
  <si>
    <t>1703-10C-</t>
  </si>
  <si>
    <t>10-Light Sputnik Chandelier Brass Mid Century Modern Ceiling Light Retro Chandelier Lighting for Kitchen Dining Room Hallway Foyer</t>
  </si>
  <si>
    <t>https://www.amazon.com/VINLUZ-Chandelier-Farmhouse-Lighting-Semi-Flush/dp/B07FVSLB7G</t>
  </si>
  <si>
    <t>T800-10C-</t>
  </si>
  <si>
    <t xml:space="preserve">10 light sputnik </t>
  </si>
  <si>
    <t>15 lights</t>
  </si>
  <si>
    <t>4803-15-</t>
  </si>
  <si>
    <t>Sputnik Chandelier 15 Lights Adjustable Modern Chandelier for Dining Room Vintage Industrial Ceiling Lighting Fixtures for Kitchen Island Hallway Bedroom</t>
  </si>
  <si>
    <t>T800-15-</t>
  </si>
  <si>
    <t xml:space="preserve">15 light sputnik </t>
  </si>
  <si>
    <t>18 lights</t>
  </si>
  <si>
    <t>4803-18-</t>
  </si>
  <si>
    <t>Sputnik Chandelier 18 Lights Adjustable Modern Chandelier for Dining Room Vintage Industrial Ceiling Lighting Fixtures for Kitchen Island Hallway Bedroom</t>
  </si>
  <si>
    <t>Grand Total</t>
  </si>
  <si>
    <t>Combined Average Price</t>
  </si>
  <si>
    <t>Product Value</t>
  </si>
  <si>
    <t>Vanity</t>
  </si>
  <si>
    <t>CA1975-W</t>
  </si>
  <si>
    <t>1-Light Chrome Modern/Contemporary Vanity Light</t>
  </si>
  <si>
    <t>https://www.lowes.com/pd/C-Cattleya-1-Light-12-in-H-Chrome-Wall-Sconce-Vanity-Light-with-Art-Glass-Shade/5013123073</t>
  </si>
  <si>
    <t>2 lights</t>
  </si>
  <si>
    <t>3950-2W-</t>
  </si>
  <si>
    <t>Mid-Century Seeded Glass Bathroom Vanity Wall Light Over Mirror 2 Light Black Vanity Lights Modern Farmhouse Bathroom Lighting Fixture Industrial Sconces Wall Lighting for Bedroom Porch</t>
  </si>
  <si>
    <t>https://www.amazon.com/BONLICHT-Vintage-Industrial-Bathroom-Fixture/dp/B0B9MP8FS3?th=1</t>
  </si>
  <si>
    <t>480-2W-</t>
  </si>
  <si>
    <t>Bathroom Vanity Light Fixtures, 2-Light Black Wall Sconce Lighting Wall Lamp with Clear Glass Shade, Vintage Wall Mounted Lights Bathroom Lights for Mirror, Living Room, Bedroom, Hallway, Porch</t>
  </si>
  <si>
    <t>https://www.amazon.com/Bathroom-Fixtures-2-Light-Lighting-Vintage/dp/B095JTF9KC/ref=sr_1_28?crid=2F5BAA203XQOS&amp;keywords=MELUCEE+Sconces+Wall+Lighting+Chrome+2-Light%2C+Modern+Bathroom+Lights+Over+Mirror+Contemporary+Vanity+Lighting+Fixture+with+Clear+Glass+Shade+Wall+Mount+Lamp+for+Porch+Entryway+Stair&amp;qid=1689974133&amp;s=hi&amp;sprefix=melucee+sconces+wall+lighting+chrome+2-light%2C+modern+bathroom+lights+over+mirror+contemporary+vanity+lighting+fixture+with+clear+glass+shade+wall+mount+lamp+for+porch+entryway+stair%2Ctools%2C165&amp;sr=1-28</t>
  </si>
  <si>
    <t>4701-2W-</t>
  </si>
  <si>
    <t>Sconces Wall Lighting Indoor 2-Light, Modern Industrial Vanity Lighting Fixtures Over Mirror for Bathroom Bedroom Stair, Clear Glass Shade</t>
  </si>
  <si>
    <t>https://www.amazon.com/MELUCEE-Lighting-Industrial-Fixtures-Bathroom/dp/B08RD7K91X/ref=sr_1_10?crid=LIL7EQBATFD7&amp;keywords=MELUCEE+Bathroom+Light+Fixtures%2C+2+Light&amp;qid=1689969926&amp;s=hi&amp;sprefix=melucee+bathroom+light+fixtures%2C+2+light+%2Ctools%2C144&amp;sr=1-10&amp;ufe=app_do%3Aamzn1.fos.006c50ae-5d4c-4777-9bc0-4513d670b6bc</t>
  </si>
  <si>
    <t>1810-2W-</t>
  </si>
  <si>
    <t>2 Light Sconces Wall Lighting Brushed Nickel Modern Wall Lamp with Clear Glass Shade Vintage Bathroom Vanity Light</t>
  </si>
  <si>
    <t>https://www.amazon.com/VINLUZ-Bathroom-Lighting-Industrial-Farmhouse/dp/B08LS2V5P6?th=1</t>
  </si>
  <si>
    <t>CK1053-2</t>
  </si>
  <si>
    <t>2-Lights Modern Bathroom Vanity Light Fixtures Black Industrial Bathroom Lighting Over Mirror Vintage Wall Lights with Tapered Clear Glass Shades for Dining Room Bedroom</t>
  </si>
  <si>
    <t>https://www.amazon.ca/VINLUZ-4-Lights-Bathroom-Fixtures-Industrial/dp/B08DLS17CR?th=1</t>
  </si>
  <si>
    <t>CK1087-2-</t>
  </si>
  <si>
    <t>Industrial 3-Lights Bathroom Vanity Light Fixtures with Large Glass Shade</t>
  </si>
  <si>
    <t>https://i.ebayimg.com/images/g/ZRoAAOSw~8Ff086Y/s-l1600.png</t>
  </si>
  <si>
    <t>850-2W-</t>
  </si>
  <si>
    <t>Eluze</t>
  </si>
  <si>
    <t>2-Light Vanity Light with lined glass, Industrial Black Bathroom Light Fixtures with Clear Glass Shads Sconce Wall Lighting for Bedroom, Powder Room Dressing Table Living Room and Hallway</t>
  </si>
  <si>
    <t>https://www.amazon.com/dp/B08KRNYX4F?th=3</t>
  </si>
  <si>
    <t>19001W-2-</t>
  </si>
  <si>
    <t>Xincan</t>
  </si>
  <si>
    <t>2 PC WALL BLACK WITH TRIANGLE CAGE DROP DOWN</t>
  </si>
  <si>
    <t>https://www.amazon.com/XiNBEi-Lighting-Farmhouse-Industrial-XB-W1287-3-MB/dp/B09MVNTFGW?th=1</t>
  </si>
  <si>
    <t>3950-3W-</t>
  </si>
  <si>
    <t>Vanity Lights Vintage Industrial 3 Lights Black Wall Sconce with Clear Glass Shade and Metal Base,Rustic Bathroom Light Fixture Hallway Wall Lamp for Kitchen Powder Room Living Room Bedroom</t>
  </si>
  <si>
    <t>https://www.amazon.com/BONLICHT-Vintage-Industrial-Bathroom-Fixture/dp/B0885T1J9X?th=1</t>
  </si>
  <si>
    <t>460-3W-</t>
  </si>
  <si>
    <t>3-Light Black Vanity Lights for Bathroom, Industrial Vintage Wall Sconce Lighting with Open Metal Cage for Hallway Kitchen Bedroom</t>
  </si>
  <si>
    <t>https://www.amazon.com/MELUCEE-4-Light-Bathroom-Industrial-Lighting/dp/B089VKC89L</t>
  </si>
  <si>
    <t>430-3P-</t>
  </si>
  <si>
    <t>3-Light Farmhouse Wall Sconce Lighting Oil Rubbed Bronze Finish</t>
  </si>
  <si>
    <t>https://images-na.ssl-images-amazon.com/images/I/411kxnA-7VL.jpg,https://images-na.ssl-images-amazon.com/images/I/51Rp9z8G3OL.jpg,https://images-na.ssl-images-amazon.com/images/I/51UbNqCRdUL.jpg,https://images-na.ssl-images-amazon.com/images/I/51qnmC0yqKL.jpg,https://images-na.ssl-images-amazon.com/images/I/41sSPH1G4gL.jpg,https://images-na.ssl-images-amazon.com/images/I/41iqL3JjaFL.jpg,https://images-na.ssl-images-amazon.com/images/I/51cf%2BqJQ%2BwL.jpg,https://images-na.ssl-images-amazon.com/images/G/01/x-locale/common/transparent-pixel.gif,https://images-na.ssl-images-amazon.com/images/I/61ZW5dQAPgL.jpg</t>
  </si>
  <si>
    <t>1810-3W-</t>
  </si>
  <si>
    <t>Vanity Bathroom Light Fixture Black 3 Lights Rustic Wall Sconce Lighting with Clear Glass Shade Vintage Porch Wall Lamp Bedroom Living Room</t>
  </si>
  <si>
    <t>https://www.amazon.com/VINLUZ-Bathroom-Lighting-Industrial-Farmhouse/dp/B07XM574HN?th=1</t>
  </si>
  <si>
    <t>-3W-</t>
  </si>
  <si>
    <t>3-Light Vanity with white washed cylinder glass</t>
  </si>
  <si>
    <t>https://image.lampsplus.com/is/image/b9gt8/sienna-21-inch-matte-black-3-light-vanity-light__150p5.jpg?qlt=65&amp;wid=780&amp;hei=780&amp;op_sharpen=1&amp;fmt=jpeg</t>
  </si>
  <si>
    <t>2816-3-</t>
  </si>
  <si>
    <t>3 light regular vanity with cylinder lined glass</t>
  </si>
  <si>
    <t>https://www.amazon.com/VINLUZ-Bathroom-Lighting-Farmhouse-Cylinder/dp/B08MPM4H6Y/ref=sr_1_13_sspa?crid=1ECYMOJF8QG2A&amp;keywords=VINLUZ+4+light&amp;qid=1689970349&amp;s=hi&amp;sprefix=vinluz+4+light%2Ctools%2C172&amp;sr=1-13-spons&amp;ufe=app_do%3Aamzn1.fos.f5122f16-c3e8-4386-bf32-63e904010ad0&amp;sp_csd=d2lkZ2V0TmFtZT1zcF9tdGY&amp;psc=1</t>
  </si>
  <si>
    <t>CK1053-3BH-</t>
  </si>
  <si>
    <t>3 Light Vanity</t>
  </si>
  <si>
    <t>https://www.amazon.ca/VINLUZ-4-Lights-Bathroom-Fixtures-Industrial/dp/B08DLS17CR?th=0</t>
  </si>
  <si>
    <t>CK1087-3BH-</t>
  </si>
  <si>
    <t>3011-3W-</t>
  </si>
  <si>
    <t>Vintage Industrial Wall Scone 3 Lights Bathroom Vanity Light</t>
  </si>
  <si>
    <t>https://images-na.ssl-images-amazon.com/images/I/31JTMW-iwDL.jpg,https://images-na.ssl-images-amazon.com/images/I/51L4vjBGQCL.jpg,https://images-na.ssl-images-amazon.com/images/I/31x-Oxb3MkL.jpg,https://images-na.ssl-images-amazon.com/images/I/51caNHhqQDL.jpg,https://images-na.ssl-images-amazon.com/images/I/41ZapVtA77L.jpg,https://images-na.ssl-images-amazon.com/images/I/419D1S%2BnTjL.jpg,https://images-na.ssl-images-amazon.com/images/I/41szIX9XbfL.jpg,https://images-na.ssl-images-amazon.com/images/G/01/x-locale/common/transparent-pixel.gif,https://images-na.ssl-images-amazon.com/images/I/51AKyjlAtvL.jpg</t>
  </si>
  <si>
    <t>4501-3W-</t>
  </si>
  <si>
    <t>3-Light Vanity Lights Brushed Nickel with Clear Glass Shade, Modern Bathroom Light Fixtures Industrial Wall Light for Bedroom Kitchen Living Room</t>
  </si>
  <si>
    <t>https://www.amazon.com/MELUCEE-3-Light-Bathroom-Fixtures-Industrial/dp/B08XKBCDR5?ref_=ast_sto_dp&amp;th=1</t>
  </si>
  <si>
    <t>4701-3W-</t>
  </si>
  <si>
    <t>Vintage Bathroom Lighting Fixtures Over Mirror, 3-Light Modern Vanity Lights Black Finish Industrial Wall Sconce with Clear Glass Shade</t>
  </si>
  <si>
    <t>https://www.amazon.com/dp/B08XKBCDR5/ref=twister_B09TR6LFRN?_encoding=UTF8&amp;th=1</t>
  </si>
  <si>
    <t>480-3W-</t>
  </si>
  <si>
    <t>Bathroom Light Fixtures Brushed Nickel 4 Heads Modern Vanity Lights Wall Sconce with Clear Glass Shade</t>
  </si>
  <si>
    <t>https://www.melucee.com/products/melucee-bathroom-light-fixtures-brushed-nickel-4-heads-modern-vanity-lights-wall-sconce-with-clear-glass-shade?_pos=1&amp;_sid=060820479&amp;_ss=r</t>
  </si>
  <si>
    <t>19001W-3-</t>
  </si>
  <si>
    <t>3 PC WALL BLACK WITH TRIANGLE CAGE DROP DOWN</t>
  </si>
  <si>
    <t>421-3W-</t>
  </si>
  <si>
    <t>3 lights straight round glass</t>
  </si>
  <si>
    <t>https://www.amazon.com/BONLICHT-Bathroom-Lighting-Industrial-Farmhouse/dp/B0885WHSQ1/ref=sr_1_10?crid=3IJ96KZIE16HK&amp;keywords=bonlicht+vanity+4+lights&amp;qid=1691625583&amp;s=hi&amp;sprefix=bonlicht+vanity+4+light%2Ctools%2C172&amp;sr=1-10&amp;ufe=app_do%3Aamzn1.fos.f5122f16-c3e8-4386-bf32-63e904010ad0</t>
  </si>
  <si>
    <t>82011BL-</t>
  </si>
  <si>
    <t>Bath Vanity Light ,3 Light Farmhouse Bathroom Lights .Black Metal with Clear Glass Shade Wall Sconce Lighting Fixtures for Bathroom Kitchen Hallway Dressing Table.</t>
  </si>
  <si>
    <t>https://www.amazon.ca/Farmhouse-Bathroom-Lighting-Fixtures-Dressing/dp/B08LV625KT</t>
  </si>
  <si>
    <t>850-3W-</t>
  </si>
  <si>
    <t>3-Light Vanity Light with lined glass, Industrial Black Bathroom Light Fixtures with Clear Glass Shads Sconce Wall Lighting for Bedroom, Powder Room Dressing Table Living Room and Hallway</t>
  </si>
  <si>
    <t>CA1956-3W</t>
  </si>
  <si>
    <t>3-light Woodgrain and Black Textured Finish Vanity Light Wall Sconce with Clear Seeded Glass</t>
  </si>
  <si>
    <t>https://www.cattleyalighting.com/products/3-light-woodgrain-and-black-textured-finish-vanity-light-wall-sconce-with-clear-seeded-glass</t>
  </si>
  <si>
    <t>CA1955-3W</t>
  </si>
  <si>
    <t>3 Light Antique Brass Vanity Light with Globe Clear Glass Shade</t>
  </si>
  <si>
    <t>https://www.cattleyalighting.com/products/3-light-antique-brass-vanity-light-with-globe-clear-glass-shade</t>
  </si>
  <si>
    <t>CA19413WE6Y1</t>
  </si>
  <si>
    <t>3-Light Satin Nickel Vanity Light With Clear Glass Shade</t>
  </si>
  <si>
    <t>https://www.cattleyalighting.com/products/3-light-satin-nickel-vanity-light-with-clear-glass-shade</t>
  </si>
  <si>
    <t>3950-4W</t>
  </si>
  <si>
    <t>BONLICHT Modern Vanity Lights Wall Sconce 4 Heads Brushed Nickel Bathroom Lighting Fixtures Over Mirror with Clear Glass Shade, Contemporary Farmhouse Bath Wall Light Fixture Classic Wall Mounted Lamp</t>
  </si>
  <si>
    <t>https://www.amazon.com/BONLICHT-Vintage-Industrial-Bathroom-Fixture/dp/B088DDJW81?th=1</t>
  </si>
  <si>
    <t>450-3W</t>
  </si>
  <si>
    <t>Toduluz</t>
  </si>
  <si>
    <t>Bathroom Vanity Light Fixtures 3 Lights Wall Sconce Black with Clear Glass Shade</t>
  </si>
  <si>
    <t>https://www.bonlichtlighting.com/products/bonlicht-bathroom-vanity-light-fixtures-3-lights-wall-sconce-black-with-clear-glass-shade?_pos=4&amp;_sid=ccfbba129&amp;_ss=r</t>
  </si>
  <si>
    <t>3011-4W</t>
  </si>
  <si>
    <t>BONLICHT 4 Light Bathroom Wall Light Fixtures Brushed Nickel with Clear Glass</t>
  </si>
  <si>
    <t>https://www.amazon.ca/BONLICHT-Bathroom-Fixtures-Industrial-Workshop/dp/B07XYQJD1B</t>
  </si>
  <si>
    <t>430-4-OB</t>
  </si>
  <si>
    <t>MELUCEE Farmhouse Wall Sconce Lighting 4-Light Bathroom Vanity Light Fixtures Oil Rubbed Bronze Finish, Industrial Wall Lamp for Kitchen Foyer Bedroom</t>
  </si>
  <si>
    <t>https://www.amazon.com/MELUCEE-Farmhouse-Lighting-Bathroom-Industrial/dp/B07ZYQRZN8?ref_=ast_sto_dp&amp;th=1</t>
  </si>
  <si>
    <t>450-4W-</t>
  </si>
  <si>
    <t>Brushed Brass Vanity Lights Wall Sconce 4-Light, Bathroom Light Fixtures with Clear Glass Shade Wall Lights Bedroom Porch Light Fixtures Wall Mount</t>
  </si>
  <si>
    <t>https://www.amazon.com/dp/B07VF9HYVW/ref=sbl_dpx_lighting-vanity-lights_B093GZMGRN_0?th=1</t>
  </si>
  <si>
    <t>480-4W-</t>
  </si>
  <si>
    <t>4-Light Wall Light Fixtures Brushed Nickel Bathroom Vanity Light with Clear Hammered Glass Shade, Modern Wall Lamp for Powder Room Bedroom Porch</t>
  </si>
  <si>
    <t>https://www.amazon.com/MELUCEE-4-Light-Fixtures-Bathroom-Hammered/dp/B0912FGST5/ref=sr_1_8?crid=12N8TFYIUUJ4B&amp;keywords=MELUCEE+4w+bs+vanity&amp;qid=1689975284&amp;s=hi&amp;sprefix=melucee+4w+bs+vanity%2Ctools%2C172&amp;sr=1-8&amp;ufe=app_do%3Aamzn1.fos.f5122f16-c3e8-4386-bf32-63e904010ad0</t>
  </si>
  <si>
    <t>460-4W-</t>
  </si>
  <si>
    <t>4-Light Black Vanity Lights for Bathroom, Industrial Vintage Wall Sconce Lighting with Open Metal Cage for Hallway Kitchen Bedroom</t>
  </si>
  <si>
    <t>4951-4W-</t>
  </si>
  <si>
    <t>4-Light Vanity Light Over Mirror Industrial Wall Light Fixtures with Clear Glass Lampshade 31.1 Inches Length Wall Mounted Bathroom Vanity Lighting, E26 Socket</t>
  </si>
  <si>
    <t>https://www.amazon.com/MELUCEE-Lighting-Industrial-Fixtures-Bathroom/dp/B09SV1ZY6H/ref=sr_1_10?crid=LIL7EQBATFD7&amp;keywords=MELUCEE%2BBathroom%2BLight%2BFixtures%2C%2B2%2BLight&amp;qid=1689969926&amp;s=hi&amp;sprefix=melucee%2Bbathroom%2Blight%2Bfixtures%2C%2B2%2Blight%2B%2Ctools%2C144&amp;sr=1-10&amp;ufe=app_do%3Aamzn1.fos.006c50ae-5d4c-4777-9bc0-4513d670b6bc&amp;th=1</t>
  </si>
  <si>
    <t>1810-4W-</t>
  </si>
  <si>
    <t>4 Lights Bathroom Vanity Light Fixture Black Sconces Wall Lighting Modern Industrial Indoor Wall Mounted Lamp</t>
  </si>
  <si>
    <t>https://www.amazon.com/VINLUZ-Bathroom-Lighting-Industrial-Farmhouse/dp/B07XXNQ71B?th=1</t>
  </si>
  <si>
    <t>2816-4W-</t>
  </si>
  <si>
    <t>Bathroom Vanity Lighting 4 Light Wall Sconce Fixture, Matte Black Farmhouse Indoor Wall Mount Lamp with Clear Cylinder Glass Shade for Workshop Cafe</t>
  </si>
  <si>
    <t>-4W-</t>
  </si>
  <si>
    <t>4W LIGHT regular vanity with cylinder white washed glass</t>
  </si>
  <si>
    <t>1860-4W-</t>
  </si>
  <si>
    <t>Farmhouse 4 Lights Bathroom Vanity Light Fixture Black Sconces Wall Lighting with Clear Bubble Glass Modern Wall Mounted Lamp, Industrial Wall Light for Kitchen Living Room Dining Room</t>
  </si>
  <si>
    <t>https://www.amazon.com/VINLUZ-Farmhouse-Bathroom-Lighting-Industrial/dp/B08S3F8GH5?ref_=ast_sto_dp&amp;th=1</t>
  </si>
  <si>
    <t>1850-4W-</t>
  </si>
  <si>
    <t>Bathroom Vanity Light Fixtures 4-Light Modern Wall Lighting Brushed Nickel with Clear Ribbed Glass Shade Over Mirror Wall Mount Lights for Bedroom Living Room Hallway Kitchen</t>
  </si>
  <si>
    <t>https://www.amazon.com/dp/B08S3G49LB?th=1</t>
  </si>
  <si>
    <t>27575-4W-</t>
  </si>
  <si>
    <t>4 light standard vanity with straigh plain glass</t>
  </si>
  <si>
    <t>https://m.media-amazon.com/images/I/31dXjsiOHWL.jpg</t>
  </si>
  <si>
    <t>CK1087-4BH-</t>
  </si>
  <si>
    <t>Industrial 4-Lights Bathroom Vanity Light Fixtures with Large Glass Shade</t>
  </si>
  <si>
    <t>4501-4W-</t>
  </si>
  <si>
    <t>4-Light Vanity Lights Brushed Nickel with Clear Glass Shade, Modern Bathroom Light Fixtures Industrial Wall Light for Bedroom Kitchen Living Room</t>
  </si>
  <si>
    <t>4701-4W-</t>
  </si>
  <si>
    <t>4-Light Vanity Lights Over Mirror, Farmhouse Bathroom Light Fixtures Black with Clear Glass Shade, Industrial Wall Mount Lamp for Bedroom Kitchen Hallway</t>
  </si>
  <si>
    <t>https://www.amazon.com/dp/B08RDBVKLP/ref=twister_B09TR6LFRN?_encoding=UTF8&amp;th=1</t>
  </si>
  <si>
    <t>16050-11-4-</t>
  </si>
  <si>
    <t>Wanluce</t>
  </si>
  <si>
    <t>4-Light Industrial Bathroom Vanity Light,Black Bathroom Wall Sconce Lighting with Clear Glass Shades Rustic Wall Lamp Lighting Fixtures for Bathroom,Dressing Table, Vanity Kitchen</t>
  </si>
  <si>
    <t>https://www.amazon.com/Wanluce-Industrial-Bathroom-Lighting-Fixtures/dp/B095W6C7K6?ref_=ast_sto_dp</t>
  </si>
  <si>
    <t>421-4W-</t>
  </si>
  <si>
    <t>4 lights straight round glass</t>
  </si>
  <si>
    <t>830-4W-</t>
  </si>
  <si>
    <t>4-Light Vanity Light, Industrial Black Bathroom Light Fixtures with Clear Glass Shads Sconce Wall Lighting for Bedroom, Powder Room Dressing Table Living Room and Hallway</t>
  </si>
  <si>
    <t>https://www.amazon.com/dp/B08KRNYX4F?th=0</t>
  </si>
  <si>
    <t>9820-4W-</t>
  </si>
  <si>
    <t>4 light vanity black regular with wite cylindrical white washed glass with white strikes</t>
  </si>
  <si>
    <t>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1</t>
  </si>
  <si>
    <t>CA2003-4W</t>
  </si>
  <si>
    <t>4-Light Polished Nickel Vanity Light With Polyhedron Clear Crystal Ball</t>
  </si>
  <si>
    <t>https://www.cattleyalighting.com/products/4-light-polished-nickel-vanity-light-with-polyhedron-clear-crystal-ball</t>
  </si>
  <si>
    <t>CA1960-W</t>
  </si>
  <si>
    <t>4-Light Satin Nickel Vanity Light With Clear Glass Shade</t>
  </si>
  <si>
    <t>https://www.cattleyalighting.com/products/3-light-satin-nickel-vanity-light-with-clear-glass-shade-1</t>
  </si>
  <si>
    <t>3950-5W-</t>
  </si>
  <si>
    <t>Bath Vanity Light Fixture 5 Light Modern Industrial Metal Black Wall Sconce Bathroom Lighting Farmhouse Style Indoor Porch Wall Mounted Lamp with Clear Glass for Kitchen Bar Living Room</t>
  </si>
  <si>
    <t>https://www.amazon.com/BONLICHT-Vintage-Industrial-Bathroom-Fixture/dp/B0885T2RMY?th=1</t>
  </si>
  <si>
    <t>450-5W-</t>
  </si>
  <si>
    <t>5-Light Brushed Brass Vanity Lights Modern Bathroom Lighting Fixtures Over Mirror with Clear Glass Shade, Indoor Wall Mount Lamp for Makeup Dressing Table</t>
  </si>
  <si>
    <t>https://www.amazon.com/dp/B07ZKGPXQT/ref=sbl_dpx_lighting-vanity-lights_B093GZMGRN_0?th=1</t>
  </si>
  <si>
    <t>460-5W-</t>
  </si>
  <si>
    <t>5-Light Black Vanity Lights for Bathroom, Industrial Vintage Wall Sconce Lighting with Open Metal Cage for Hallway Kitchen Bedroom</t>
  </si>
  <si>
    <t>1810-5-</t>
  </si>
  <si>
    <t>Contemporary 5-Light Large Chandeliers Oil Rubbed Bronze Modern Lighting Fixtures Hanging Clear Glass Shades Pendant Lighting for Dining Room Living Room Kitchen</t>
  </si>
  <si>
    <t>https://www.amazon.com/VINLUZ-Contemporary-Chandeliers-Lighting-Fixtures/dp/B07KWWDH5G?th=1</t>
  </si>
  <si>
    <t>2816-5W-</t>
  </si>
  <si>
    <t>Bathroom Vanity Lighting 5 Light Wall Sconce Fixture, Matte Black Farmhouse Indoor Wall Mount Lamp with Clear Cylinder Glass Shade for Workshop Cafe</t>
  </si>
  <si>
    <t>27575-5W-</t>
  </si>
  <si>
    <t>5 light standard vanity with straigh plain glass</t>
  </si>
  <si>
    <t>9810-5W-</t>
  </si>
  <si>
    <t>5 Head Vanity Lighting Over Mirror in Matte Black Finish Farmhouse Indoor Wall Mount Bathroom Light with Seedy Glass Shade for Corridor Hallway</t>
  </si>
  <si>
    <t>https://www.amazon.com/VINLUZ-Lighting-Farmhouse-Bathroom-Corridor/dp/B097SNF1VL/ref=sr_1_2_sspa?crid=143ZCNRRO0HOI&amp;keywords=vinluz+chandelier+6&amp;qid=1689973852&amp;s=hi&amp;sprefix=vinluz+chandlier+6%2Ctools%2C268&amp;sr=1-2-spons&amp;ufe=app_do%3Aamzn1.fos.f5122f16-c3e8-4386-bf32-63e904010ad0&amp;sp_csd=d2lkZ2V0TmFtZT1zcF9hdGY&amp;psc=1</t>
  </si>
  <si>
    <t>CK1053-4BH-</t>
  </si>
  <si>
    <t>5-Lights Modern Bathroom Vanity Light Fixtures Black Industrial Bathroom Lighting Over Mirror Vintage Wall Lights with Tapered Clear Glass Shades for Dining Room Bedroom</t>
  </si>
  <si>
    <t>4701-5W-</t>
  </si>
  <si>
    <t>5-Light Black Bathroom Light Fixtures with Clear Glass Shade, 40 Inches Length Vanity Lights Industrial Wall Mount Light for Bathroom Mirror, Powder Room Bedroom</t>
  </si>
  <si>
    <t>https://www.amazon.com/dp/B08XJWKFTK/ref=twister_B09TR6LFRN?_encoding=UTF8&amp;th=1</t>
  </si>
  <si>
    <t>480-5W-</t>
  </si>
  <si>
    <t>4951-5W-</t>
  </si>
  <si>
    <t>5-Light Vanity Light Over Mirror Industrial Wall Light Fixtures with Clear Glass Lampshade 31.1 Inches Length Wall Mounted Bathroom Vanity Lighting, E26 Socket</t>
  </si>
  <si>
    <t>https://www.amazon.com/MELUCEE-Industrial-Fixtures-Lampshade-Bathroom/dp/B09KLGTCD9/ref=sr_1_15_sspa?crid=1D80E8E6Q4OKR&amp;keywords=MELUCEE+23.6+Inch+Brushed+Nickel+Vanity+Light+Modern+Bathroom+Lights+Over+Mirror+3-Light+Wall+Mount+Light+Fixture+with+Hammered+Glass+Shade+for+Stair+Kitchen+Hallway%2C+Elegant+Goose+Arm&amp;qid=1689969652&amp;s=hi&amp;sprefix=melucee+23.6+inch+brushed+nickel+vanity+light+modern+bathroom+lights+over+mirror+3-light+wall+mount+light+fixture+with+hammered+glass+shade+for+stair+kitchen+hallway%2C+elegant+goose+arm%2Ctools%2C157&amp;sr=1-15-spons&amp;ufe=app_do%3Aamzn1.fos.f5122f16-c3e8-4386-bf32-63e904010ad0&amp;sp_csd=d2lkZ2V0TmFtZT1zcF9tdGY&amp;psc=2</t>
  </si>
  <si>
    <t>620-5W-</t>
  </si>
  <si>
    <t>Modern Vanity Light for Bathroom,5-Light Bathroom Lighting Fixtures Over Mirror with Clear Glass Shade Wall Mount Light Fixture, E26 Metal Wall Lights for Hallway Kitchen Living Room</t>
  </si>
  <si>
    <t>https://www.amazon.com/dp/B09NVGDF25?th=1</t>
  </si>
  <si>
    <t>16010-11-5-</t>
  </si>
  <si>
    <t>Bathroom Vanity Lights Black Vanity Wall Bathroom Light Fixtures Industrial Metal Wall Sconce Lighting with Clear Glass Shade Finish for Bathroom Light Fixtures Over Mirror</t>
  </si>
  <si>
    <t>https://www.amazon.com/Wanluce-Bathroom-Industrial-Lighting-Fixtures/dp/B098QDH1BS?th=1</t>
  </si>
  <si>
    <t>16050-11-5-</t>
  </si>
  <si>
    <t>5-Light Industrial Bathroom Vanity Light,Black Bathroom Wall Sconce Lighting with Clear Glass Shades Rustic Wall Lamp Lighting Fixtures for Bathroom,Dressing Table, Vanity Kitchen</t>
  </si>
  <si>
    <t>421-5W-</t>
  </si>
  <si>
    <t>5 lights straight round glass</t>
  </si>
  <si>
    <t>82011BL-5-</t>
  </si>
  <si>
    <t>5 Light Bathroom Vanity Light ,Modern Black Finish with Clear Glass Shades Bath Lighting for Hallway Kitchen Bathroom Dressing Table Mirror Cabinets Vanity Table</t>
  </si>
  <si>
    <t>https://www.amazon.ca/Bathroom-Lighting-Hallway-Dressing-Cabinets/dp/B08LV6NNDP</t>
  </si>
  <si>
    <t>830-5W-</t>
  </si>
  <si>
    <t>5-Light Vanity Light, Industrial Black Bathroom Light Fixtures with Clear Glass Shads Sconce Wall Lighting for Bedroom, Powder Room Dressing Table Living Room and Hallway</t>
  </si>
  <si>
    <t>https://www.amazon.com/dp/B08KRNYX4F?th=4</t>
  </si>
  <si>
    <t>9820-5W-</t>
  </si>
  <si>
    <t>5 light vanity black regular with wite cylindrical white washed glass with white strikes</t>
  </si>
  <si>
    <t>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6</t>
  </si>
  <si>
    <t>450-6-</t>
  </si>
  <si>
    <t>6-Light Bathroom Vanity Light Fixture Vintage Industrial Oil Rubbed Bronze Wall Sconce Lighting with Clear Glass Shade for Living Room Bedroom Kitchen</t>
  </si>
  <si>
    <t>https://www.amazon.com/MELUCEE-6-Light-Bathroom-Industrial-Lighting/dp/B0871VK6ST?ref_=ast_sto_dp&amp;th=1</t>
  </si>
  <si>
    <t>1810-6-</t>
  </si>
  <si>
    <t>6-Light Bathroom Vanity Light Fixture Black Modern Wall Lighting with Clear Glass Shade Industrial Sconces Wall Mounted Lamp for Kitchen Dining Room (Patent No.: US D958,438 S)</t>
  </si>
  <si>
    <t>https://www.amazon.com/VINLUZ-Bathroom-Lighting-Industrial-Farmhouse/dp/B08LR8JKYS?th=1</t>
  </si>
  <si>
    <t>3950-6W-</t>
  </si>
  <si>
    <t>Bath Vanity Light Fixture 6 Light Modern Industrial Metal Black Wall Sconce Bathroom Lighting Farmhouse Style Indoor Porch Wall Mounted Lamp with Clear Glass for Kitchen Bar Living Room</t>
  </si>
  <si>
    <t>4501-6W-</t>
  </si>
  <si>
    <t>6 LIGHT BLACK VANITY with hammered cylindrical glass</t>
  </si>
  <si>
    <t>https://www.amazon.com/MELUCEE-3-Light-Bathroom-Fixtures-Industrial/dp/B09K7HFDBR?ref_=ast_sto_dp&amp;th=1</t>
  </si>
  <si>
    <t>4701-6W-</t>
  </si>
  <si>
    <t>Vanity Lights with Clear Glass Shade, 6-Light Modern Bathroom Lighting Fixtures Over Mirror Industrial Wall Mount Light Fixture for Powder Room Kitchen Living Room</t>
  </si>
  <si>
    <t>https://www.amazon.com/dp/B08XJWKFTK/ref=twister_B09TR6LFRN?_encoding=UTF8&amp;th=4</t>
  </si>
  <si>
    <t>16010-11-6-</t>
  </si>
  <si>
    <t>430-8-</t>
  </si>
  <si>
    <t>Farmhouse Wall Sconce Lighting 8-Light Bathroom Vanity Light Fixtures Oil Rubbed Bronze Finish, Industrial Wall Lamp for Kitchen Foyer Bedroom</t>
  </si>
  <si>
    <t>Outdoor Sconce Lanterns</t>
  </si>
  <si>
    <t>CA1903-W</t>
  </si>
  <si>
    <t>1-Light Dark Bronze Finish Brass Outdoor Wall Lantern Sconce With Tempered Clear Glass</t>
  </si>
  <si>
    <t>https://www.cattleyalighting.com/products/1-light-dark-bronze-finish-brass-outdoor-wall-lantern-sconce-with-tempered-clear-glass</t>
  </si>
  <si>
    <t>CA1907-WE4Y3</t>
  </si>
  <si>
    <t>1-Light Outdoor Wall Sconce Black Finish With Glass Glass Shade</t>
  </si>
  <si>
    <t>https://www.cattleyalighting.com/products/1-light-9-25-in-outdoor-wall-sconce-black-finish-with-glass-glass-shade</t>
  </si>
  <si>
    <t>CA1915-W</t>
  </si>
  <si>
    <t>Black Die-Cast Aluminum LED Outdoor Wall Lantern Sconce</t>
  </si>
  <si>
    <t>https://www.cattleyalighting.com/products/9-75-in-black-die-cast-aluminum-led-outdoor-wall-lantern-sconce</t>
  </si>
  <si>
    <t>CA1922-W</t>
  </si>
  <si>
    <t>1-Light Black Motion Sensor Dusk To Dawn Outdoor Wall Lantern Sconce With Clear Tempered Glass</t>
  </si>
  <si>
    <t>https://www.cattleyalighting.com/products/1-light-black-motion-sensor-dusk-to-dawn-outdoor-wall-lantern-sconce-with-clear-tempered-glass</t>
  </si>
  <si>
    <t>CA1917-W</t>
  </si>
  <si>
    <t>1-Light Dark Bronze Outdoor Wall Lantern Sconce With Clear Seeded Glass</t>
  </si>
  <si>
    <t>https://www.cattleyalighting.com/products/1-light-dark-bronze-outdoor-wall-lantern-sconce-with-clear-seeded-glass</t>
  </si>
  <si>
    <t>CA1979-W</t>
  </si>
  <si>
    <t>Black Outdoor Wall Sconce With Clear Glass Shade</t>
  </si>
  <si>
    <t>https://www.cattleyalighting.com/products/4-15-in-black-outdoor-wall-sconce-with-clear-glass-shade</t>
  </si>
  <si>
    <t>430-1-OB</t>
  </si>
  <si>
    <t>Rustic Wall Sconce 1-Light Black Porch Light Fixtures Wall Mount Farmhouse Bathroom Vanity Light Fixtures</t>
  </si>
  <si>
    <t>https://www.melucee.com/products/melucee-rustic-wall-sconce-1-light-black-porch-light-fixtures-wall-mount-farmhouse-bathroom-vanity-light-fixtures</t>
  </si>
  <si>
    <t>CA1914-H</t>
  </si>
  <si>
    <t>Tannery Bronze Finish Die-cast Aluminium Outdoor Wall Lantern</t>
  </si>
  <si>
    <t>https://www.cattleyalighting.com/products/outdoor-light-fixture-porch-light-outdoor-wall-lights-with-clear-glass-21-5-high-cattleyaca1914-w</t>
  </si>
  <si>
    <t>72910-1W-</t>
  </si>
  <si>
    <t>SIMILAR TO 1-Light Vanity Wall Light, Vintage Metal Wall Sconces Lamp with Bubble Glass Shade for Mirror Bedroom Hallway, Black Finish, Set of 1, E26 Base</t>
  </si>
  <si>
    <t>https://www.amazon.com/MELUCEE-1-Light-Vintage-Sconces-Bedroom/dp/B09WMWHBCZ/ref=sr_1_6?crid=237GW9A6FXL0B&amp;keywords=MELUCEE+1W+WALL&amp;qid=1689981364&amp;s=hi&amp;sprefix=melucee+1w+wall%2Ctools%2C138&amp;sr=1-6</t>
  </si>
  <si>
    <t>82011BL-1W</t>
  </si>
  <si>
    <t>1 Light Bathroom Vanity Light, Vintage Black Vanity Wall Sconce Lighting,Farmhouse Style Metal Finish with Clear Glass Shade Fixtures Bath Vanity Light, for Living Room Bathroom,Kitchen.</t>
  </si>
  <si>
    <t>https://www.amazon.ca/Bathroom-Lighting-Farmhouse-Fixtures-Kitchen/dp/B08LV5KFY6</t>
  </si>
  <si>
    <t>CA1906-W</t>
  </si>
  <si>
    <t>2-Light Black Die-Cast Aluminum Cylinder Outdoor Wall Sconce</t>
  </si>
  <si>
    <t>https://www.cattleyalighting.com/products/11-75-in-2-light-black-die-cast-aluminum-cylinder-outdoor-wall-sconce</t>
  </si>
  <si>
    <t>CA1954-W</t>
  </si>
  <si>
    <t>1-Light Black 12W LED Outdoor Barn Light Sconce</t>
  </si>
  <si>
    <t>https://www.cattleyalighting.com/products/1-light-black-12w-led-outdoor-barn-light-sconce</t>
  </si>
  <si>
    <t>CA1912-W</t>
  </si>
  <si>
    <t>1-Light Matte Black Globe Outdoor Wall Lantern Sconce With Clear Glass Shade</t>
  </si>
  <si>
    <t>https://www.cattleyalighting.com/products/1-light-matte-black-globe-outdoor-wall-lantern-sconce-with-clear-glass-shade</t>
  </si>
  <si>
    <t>CA1914-W</t>
  </si>
  <si>
    <t>CA1937-W</t>
  </si>
  <si>
    <t>2-Light Black and White LED Outdoor Wall Sconce</t>
  </si>
  <si>
    <t>https://www.cattleyalighting.com/products/2-light-black-and-white-led-outdoor-wall-sconce</t>
  </si>
  <si>
    <t>1 lights</t>
  </si>
  <si>
    <t>431-1PE-</t>
  </si>
  <si>
    <t>Indoor Outdoor Pendant Light Black Finish, 1-Light Exterior Hanging Light Fixtures Ceiling Lantern with Clear Glass for Porch Hallway Entryway</t>
  </si>
  <si>
    <t>https://www.amazon.com/MELUCEE-Outdoor-Exterior-Fixtures-Entryway/dp/B08BFMVV7V/ref=sr_1_16?crid=SASJDXVYLDCW&amp;keywords=MELUCEE+1+LIGHT+BLACK+LIGHT+FIXTURE&amp;qid=1689987150&amp;s=hi&amp;sprefix=melucee+1+light+black+light+fixture%2Ctools%2C152&amp;sr=1-16</t>
  </si>
  <si>
    <t>1811-1-</t>
  </si>
  <si>
    <t>1-Light Interior Lantern Pendant Light,Black and Brushed Brass Finish Farmhouse Chandelier with Clear Glass Shade Foyer Cage Hanging Ceiling Lighting for Kitchen Island Dining Room Entryway</t>
  </si>
  <si>
    <t>https://www.amazon.com/dp/B08P2NTM9F?th=1</t>
  </si>
  <si>
    <t>1810-1-</t>
  </si>
  <si>
    <t>1 lfght black chandelier pendent regular light with cylindrical clear glass</t>
  </si>
  <si>
    <t>https://www.amazon.com/VINLUZ-Chandeliers-Lighting-Fixtures-Contemporary/dp/B07F6TS3FG/ref=sr_1_6?crid=3SL1OPTELPANA&amp;keywords=vinluz%2B1%2Blight&amp;qid=1691675953&amp;s=hi&amp;sprefix=vinluz%2B1%2Bligh%2Ctools%2C141&amp;sr=1-6&amp;th=1</t>
  </si>
  <si>
    <t>CA1912-H</t>
  </si>
  <si>
    <t>1-Light Matte Black Globe Pendant Light With Clear Glass Tube</t>
  </si>
  <si>
    <t>https://www.cattleyalighting.com/products/1-light-matte-black-globe-pendant-light-with-clear-glass-tube</t>
  </si>
  <si>
    <t>270-3-</t>
  </si>
  <si>
    <t>Classic Foyer Pendant Lighting 3 Light Black Farmhouse Chandelier Finish with Square Cage Shades Fixtures for Kitchen Dining Room Entryway</t>
  </si>
  <si>
    <t>https://www.amazon.com/dp/B07RJFG3ZW/ref=sbl_dpx_lighting-chandeliers_B07PF26HJJ_0?th=1</t>
  </si>
  <si>
    <t>8630-4-</t>
  </si>
  <si>
    <t>5 light pendant hanging with round cylindrical cage outside - Black</t>
  </si>
  <si>
    <t>https://www.amazon.com/MELUXEM-Pendant-Industrial-Ceiling-Entryway/dp/B0BVH57HJB?ref_=ast_sto_dp&amp;th=1</t>
  </si>
  <si>
    <t>91811-4-</t>
  </si>
  <si>
    <t>4 Light Farmhouse Chandelier,Black Rustic Metal Cage Pendant Lighting Adjustable Hanging Ceiling Kitchen Island Lights for Dining Room Foyer Hallway Bar</t>
  </si>
  <si>
    <t>https://www.amazon.com/MELUXEM-Farmhouse-Chandelier-Lighting-Adjustable/dp/B096Z4XX1Y?ref_=ast_sto_dp&amp;th=2</t>
  </si>
  <si>
    <t>‎270-6-</t>
  </si>
  <si>
    <t>Classic Foyer Pendant Lighting 6 Light Black Farmhouse Chandelier Finish with Square Cage Shades Fixtures for Kitchen Dining Room Entryway</t>
  </si>
  <si>
    <t>https://www.amazon.com/VINLUZ-Lighting-Farmhouse-Chandelier-Fixtures/dp/B07PF26HJJ</t>
  </si>
  <si>
    <t>CA1910-CH8</t>
  </si>
  <si>
    <t>8-Light Black and Gold Modern/Contemporary Dry Rated Chandelier</t>
  </si>
  <si>
    <t>https://www.lowes.com/pd/C-Cattleya-8-Light-26-In-Globe-Chandelier-Black-and-Gold-Finish/5001874083</t>
  </si>
  <si>
    <t>CA1949-LFM</t>
  </si>
  <si>
    <t>Brushed Nickel Dimmable 25-Watt Selectable LED Flush Mount 3000K/4000K/5000K With Acrylic Shade</t>
  </si>
  <si>
    <t>https://www.cattleyalighting.com/products/15-75-dimmable-led-flush-mount-ceiling-light-with-color-temperature-adjustable-3000k-4000k-5000k</t>
  </si>
  <si>
    <t>CA1947-FM</t>
  </si>
  <si>
    <t>2-Light Natural Rattan Outdoor Flush Mount Ceiling Light</t>
  </si>
  <si>
    <t>https://www.cattleyalighting.com/products/2-light-natural-rattan-outdoor-flush-mount-ceiling-light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</si>
</sst>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yyyy\-m"/>
  </numFmts>
  <fonts count="30">
    <font>
      <sz val="10"/>
      <color rgb="FF000000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0"/>
      <color rgb="FF1155CC"/>
      <name val="Arial"/>
      <charset val="134"/>
    </font>
    <font>
      <sz val="10"/>
      <color theme="1"/>
      <name val="Arial"/>
      <charset val="134"/>
      <scheme val="minor"/>
    </font>
    <font>
      <u/>
      <sz val="10"/>
      <color rgb="FF0000FF"/>
      <name val="Arial"/>
      <charset val="134"/>
    </font>
    <font>
      <sz val="10"/>
      <color rgb="FF0F1111"/>
      <name val="Arial"/>
      <charset val="134"/>
    </font>
    <font>
      <u/>
      <sz val="10"/>
      <color rgb="FF003872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3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78" fontId="4" fillId="3" borderId="0" xfId="0" applyNumberFormat="1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images-na.ssl-images-amazon.com/images/I/41i3EFtfIKL.jpg,https:/images-na.ssl-images-amazon.com/images/I/51YKIgsMCFL.jpg,https:/images-na.ssl-images-amazon.com/images/I/41mTvVe0ilL.jpg,https:/images-na.ssl-images-amazon.com/images/I/41TQUFOo78L.jpg,https:/images-na.ssl-images-amazon.com/images/I/51F1uGo4-0L.jpg,https:/images-na.ssl-images-amazon.com/images/I/51uHnGTBBeL.jpg,https:/images-na.ssl-images-amazon.com/images/I/91B27ixSz0L._CR003546_BG858585_BR-120_PKdp-play-icon-overlay__.jpg,https:/images-na.ssl-images-amazon.com/images/G/01/x-locale/common/transparent-pixel.gif,https:/images-na.ssl-images-amazon.com/images/I/716WkVT2NmL.jpg" TargetMode="External"/><Relationship Id="rId8" Type="http://schemas.openxmlformats.org/officeDocument/2006/relationships/hyperlink" Target="https://www.amazon.ca/BONLICHT-Chandelier-Contemporary-Farmhouse-Restaurant/dp/B07YD6P1ND" TargetMode="External"/><Relationship Id="rId7" Type="http://schemas.openxmlformats.org/officeDocument/2006/relationships/hyperlink" Target="https://www.amazon.com/dp/B07X842W4X" TargetMode="External"/><Relationship Id="rId6" Type="http://schemas.openxmlformats.org/officeDocument/2006/relationships/hyperlink" Target="https://www.amazon.com/VINLUZ-Lighting-Contemporary-Industrial-Chandelier/dp/B08SB7JC5Q/ref=sr_1_1?crid=VJQY2U9AKOVK&amp;keywords=Vinluz%2B2711&amp;qid=1691616649&amp;sprefix=vinluz%2B271%2Caps%2C150&amp;sr=8-1&amp;th=1" TargetMode="External"/><Relationship Id="rId52" Type="http://schemas.openxmlformats.org/officeDocument/2006/relationships/hyperlink" Target="https://www.amazon.com/VINLUZ-Chandelier-Farmhouse-Lighting-Semi-Flush/dp/B07FVSLB7G" TargetMode="External"/><Relationship Id="rId51" Type="http://schemas.openxmlformats.org/officeDocument/2006/relationships/hyperlink" Target="https://www.bonlichtlighting.com/products/bonlicht-10-light-sputnik-chandelier-brushed-nickel-ceiling-light-semi-flush-mount?_pos=5&amp;_sid=73a741ce1&amp;_ss=r" TargetMode="External"/><Relationship Id="rId50" Type="http://schemas.openxmlformats.org/officeDocument/2006/relationships/hyperlink" Target="https://www.amazon.com/dp/B07FZYY3TJ?th=1" TargetMode="External"/><Relationship Id="rId5" Type="http://schemas.openxmlformats.org/officeDocument/2006/relationships/hyperlink" Target="https://www.amazon.com/VINLUZ-Contemporary-Chandeliers-Lighting-Farmhouse/dp/B07TT65SZR/ref=sr_1_16?crid=R5SZGW8K2Q2M&amp;keywords=VINLUZ+3ob-light+kitchen&amp;qid=1689972213&amp;s=hi&amp;sprefix=vinluz+3ob-light+kitchen%2Ctools%2C142&amp;sr=1-16&amp;ufe=app_do%3Aamzn1.fos.f5122f16-c3e8-4386-bf32-63e904010ad0" TargetMode="External"/><Relationship Id="rId49" Type="http://schemas.openxmlformats.org/officeDocument/2006/relationships/hyperlink" Target="https://www.bonlichtlighting.com/products/bonlicht-10-lights-brushed-nickel-sputnik-chandelier-lighting-mid-century-modern-with-adjustable-arms?_pos=2&amp;_sid=ea39af549&amp;_ss=r" TargetMode="External"/><Relationship Id="rId48" Type="http://schemas.openxmlformats.org/officeDocument/2006/relationships/hyperlink" Target="https://www.bonlichtlighting.com/products/bonlicht-10-light-oil-rubbed-bronze-semi-flush-mount-ceiling-light-mid-century-style?_pos=1&amp;_sid=c91115275&amp;_ss=r" TargetMode="External"/><Relationship Id="rId47" Type="http://schemas.openxmlformats.org/officeDocument/2006/relationships/hyperlink" Target="https://www.amazon.com/dp/B07PRF4ZR3?th=1" TargetMode="External"/><Relationship Id="rId46" Type="http://schemas.openxmlformats.org/officeDocument/2006/relationships/hyperlink" Target="https://www.amazon.com/CWarmozy-Chandelier-Adjustable-Lighting-Industrial/dp/B08FSM9C48/ref=sr_1_22?crid=5889PZDYZDHA&amp;keywords=bonlicht+12c-bl&amp;qid=1689977234&amp;s=hi&amp;sprefix=bonlicht+12c-bl%2Ctools%2C241&amp;sr=1-22&amp;ufe=app_do%3Aamzn1.fos.006c50ae-5d4c-4777-9bc0-4513d670b6bc" TargetMode="External"/><Relationship Id="rId45" Type="http://schemas.openxmlformats.org/officeDocument/2006/relationships/hyperlink" Target="https://www.amazon.com/BONLICHT-Contemporary-Chandelier-Lighting-Farmhouse/dp/B09SD7XBMZ/ref=sr_1_15?keywords=bonlicht%2B8%2Blights&amp;qid=1691179851&amp;sr=8-15&amp;ufe=app_do%3Aamzn1.fos.f5122f16-c3e8-4386-bf32-63e904010ad0&amp;th=1" TargetMode="External"/><Relationship Id="rId44" Type="http://schemas.openxmlformats.org/officeDocument/2006/relationships/hyperlink" Target="https://www.amazon.com/dp/B07F1H631Z?th=1" TargetMode="External"/><Relationship Id="rId43" Type="http://schemas.openxmlformats.org/officeDocument/2006/relationships/hyperlink" Target="https://images-na.ssl-images-amazon.com/images/I/31dpFd-2QHL.jpg,https:/images-na.ssl-images-amazon.com/images/I/416-P6b61jL.jpg,https:/images-na.ssl-images-amazon.com/images/I/41ymPYUMkvL.jpg,https:/images-na.ssl-images-amazon.com/images/I/51RIMrkVT8L.jpg,https:/images-na.ssl-images-amazon.com/images/I/51ttzicwoQL.jpg,https:/images-na.ssl-images-amazon.com/images/I/41OV1Uj42aL.jpg,https:/images-na.ssl-images-amazon.com/images/I/51pYeNkT3zL.jpg,https:/images-na.ssl-images-amazon.com/images/G/01/x-locale/common/transparent-pixel.gif,https:/images-na.ssl-images-amazon.com/images/I/61DnECawhfL.jpg" TargetMode="External"/><Relationship Id="rId42" Type="http://schemas.openxmlformats.org/officeDocument/2006/relationships/hyperlink" Target="https://www.amazon.com/dp/B07QGJBH2S?th=1" TargetMode="External"/><Relationship Id="rId41" Type="http://schemas.openxmlformats.org/officeDocument/2006/relationships/hyperlink" Target="https://www.amazon.com/VINLUZ-8-Light-Chandelier-Industrial-Lighting/dp/B079JBL684?th=1" TargetMode="External"/><Relationship Id="rId40" Type="http://schemas.openxmlformats.org/officeDocument/2006/relationships/hyperlink" Target="https://www.amazon.com/BONLICHT-Farmhouse-Oil-Rubbed-Chandelier-Industrial/dp/B07QS1T1MM/ref=sr_1_21?crid=334YG6ZZAC0T7&amp;keywords=bonlicht%2B8c-bl&amp;qid=1689972734&amp;s=hi&amp;sprefix=bonlicht%2B8c-bl%2Ctools%2C172&amp;sr=1-21&amp;ufe=app_do%3Aamzn1.fos.006c50ae-5d4c-4777-9bc0-4513d670b6bc&amp;th=1" TargetMode="External"/><Relationship Id="rId4" Type="http://schemas.openxmlformats.org/officeDocument/2006/relationships/hyperlink" Target="https://www.amazon.com/MELUCEE-Lighting-Farmhouse-Chandelier-Rectangle/dp/B096XH55BX/ref=sr_1_31_sspa?crid=1GP16ZQNNEKGO&amp;keywords=melucee+3p+bl+light+pendant+light&amp;qid=1689983831&amp;s=hi&amp;sprefix=melucee+3p+bl+light+pendent+ligh%2Ctools%2C150&amp;sr=1-31-spons&amp;ufe=app_do%3Aamzn1.fos.f5122f16-c3e8-4386-bf32-63e904010ad0&amp;sp_csd=d2lkZ2V0TmFtZT1zcF9idGY&amp;psc=1" TargetMode="External"/><Relationship Id="rId39" Type="http://schemas.openxmlformats.org/officeDocument/2006/relationships/hyperlink" Target="https://www.bonlichtlighting.com/products/bonlicht-8-lights-brushed-nickel-modern-sputnik-chandelier-lighting-with-adjustable-arms?_pos=3&amp;_sid=75b27f9a2&amp;_ss=r" TargetMode="External"/><Relationship Id="rId38" Type="http://schemas.openxmlformats.org/officeDocument/2006/relationships/hyperlink" Target="https://www.bonlichtlighting.com/products/bonlicht-8-light-industrial-ceiling-light-semi-flush-mount-brushed-nickel-finished" TargetMode="External"/><Relationship Id="rId37" Type="http://schemas.openxmlformats.org/officeDocument/2006/relationships/hyperlink" Target="https://images-na.ssl-images-amazon.com/images/I/31xIi96D9QL.jpg,https:/images-na.ssl-images-amazon.com/images/I/515HecVLqyL.jpg,https:/images-na.ssl-images-amazon.com/images/I/51RxWcFumYL.jpg,https:/images-na.ssl-images-amazon.com/images/I/51KEZ3YxT0L.jpg,https:/images-na.ssl-images-amazon.com/images/I/51ngpmseUWL.jpg,https:/images-na.ssl-images-amazon.com/images/I/41hHzyAWCcL.jpg,https:/images-na.ssl-images-amazon.com/images/G/01/x-locale/common/transparent-pixel.gif,https:/images-na.ssl-images-amazon.com/images/I/51qn59sOS6L.jpg" TargetMode="External"/><Relationship Id="rId36" Type="http://schemas.openxmlformats.org/officeDocument/2006/relationships/hyperlink" Target="https://i5.walmartimages.com/asr/bf6d9d7c-3b3b-4d0c-9370-0c5a3f57a060.0217d53069ff1501fa6853612a0e0b0e.jpeg?odnHeight=612&amp;odnWidth=612&amp;odnBg=FFFFFF" TargetMode="External"/><Relationship Id="rId35" Type="http://schemas.openxmlformats.org/officeDocument/2006/relationships/hyperlink" Target="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4" TargetMode="External"/><Relationship Id="rId34" Type="http://schemas.openxmlformats.org/officeDocument/2006/relationships/hyperlink" Target="https://www.amazon.com/dp/B08DXBRMXZ?th=1" TargetMode="External"/><Relationship Id="rId33" Type="http://schemas.openxmlformats.org/officeDocument/2006/relationships/hyperlink" Target="https://www.amazon.com/dp/B088T15PNK?th=3" TargetMode="External"/><Relationship Id="rId32" Type="http://schemas.openxmlformats.org/officeDocument/2006/relationships/hyperlink" Target="https://www.amazon.com/VINLUZ-Brushed-Sputnik-Chandelier-Lighting/dp/B07F1NHMT4/ref=sr_1_26_sspa?crid=17C3HKAVAB2FH&amp;keywords=6-Lights+Sputnik+Chandelier+Black+Semi+Flush+Mount+Ceiling+Light+Industrial+Vintage+Metal+Art+Pendant+Lighting+for+Living+Room+Dining+Room+Kitchen+Hallway+Cafe+Bar+by+VINLUZ&amp;qid=1691637073&amp;s=hi&amp;sprefix=6-lights+sputnik+chandelier+black+semi+flush+mount+ceiling+light+industrial+vintage+metal+art+pendant+lighting+for+living+room+dining+room+kitchen+hallway+cafe+bar+by+vinluz%2Ctools%2C135&amp;sr=1-26-spons&amp;ufe=app_do%3Aamzn1.fos.f5122f16-c3e8-4386-bf32-63e904010ad0&amp;sp_csd=d2lkZ2V0TmFtZT1zcF9hdGZfbmV4dA&amp;psc=1" TargetMode="External"/><Relationship Id="rId31" Type="http://schemas.openxmlformats.org/officeDocument/2006/relationships/hyperlink" Target="https://www.amazon.com/dp/B07NY76ZPT?th=1" TargetMode="External"/><Relationship Id="rId30" Type="http://schemas.openxmlformats.org/officeDocument/2006/relationships/hyperlink" Target="https://m.media-amazon.com/images/I/41L6ua9EKTL.jpg,https:/m.media-amazon.com/images/I/51HBpwrX4cL.jpg,https:/m.media-amazon.com/images/I/51qE1DueeLL.jpg,https:/m.media-amazon.com/images/I/51YORxhPMqL.jpg,https:/m.media-amazon.com/images/I/61CfTc2wrTL.jpg,https:/m.media-amazon.com/images/I/51mlMJ8RYNL.jpg,https:/m.media-amazon.com/images/I/41Qcn0EEIzL.jpg,https:/images-na.ssl-images-amazon.com/images/G/01/x-locale/common/transparent-pixel.gif,https:/m.media-amazon.com/images/I/515A9OW8ZKL.jpg" TargetMode="External"/><Relationship Id="rId3" Type="http://schemas.openxmlformats.org/officeDocument/2006/relationships/hyperlink" Target="https://www.amazon.com/dp/B07W87F1BR?th=1" TargetMode="External"/><Relationship Id="rId29" Type="http://schemas.openxmlformats.org/officeDocument/2006/relationships/hyperlink" Target="https://www.amazon.ca/VINLUZ-Chandelier-Lighting-Fixtures-Industrial/dp/B07F6XTJQF?th=1" TargetMode="External"/><Relationship Id="rId28" Type="http://schemas.openxmlformats.org/officeDocument/2006/relationships/hyperlink" Target="https://www.amazon.com/VINLUZ-Contemporary-Chandeliers-Lighting-Farmhouse/dp/B08TW71G4Q/ref=sr_1_4?crid=1R2NGQVW87OLR&amp;keywords=VINLUZ%2BContemporary%2BChandeliers%2BBlack%2B6&amp;qid=1690577259&amp;s=hi&amp;sprefix=vinluz%2Bcontemporary%2Bchandeliers%2Bblack%2B6%2Ctools%2C144&amp;sr=1-4&amp;ufe=app_do%3Aamzn1.fos.f5122f16-c3e8-4386-bf32-63e904010ad0&amp;th=1" TargetMode="External"/><Relationship Id="rId27" Type="http://schemas.openxmlformats.org/officeDocument/2006/relationships/hyperlink" Target="https://www.amazon.com/BONLICHT-Rectangle-Chandelier-Contemporary-Industrial/dp/B07XXSTLTJ/ref=sr_1_6?crid=2FKGDC52JXB1A&amp;keywords=bonlicht+6+light+farmhouse&amp;qid=1689971292&amp;s=hi&amp;sprefix=bonlicht+6+light+farmhouse%2Ctools%2C147&amp;sr=1-6&amp;ufe=app_do%3Aamzn1.fos.f5122f16-c3e8-4386-bf32-63e904010ad0" TargetMode="External"/><Relationship Id="rId26" Type="http://schemas.openxmlformats.org/officeDocument/2006/relationships/hyperlink" Target="https://www.bonlichtlighting.com/products/bonlicht-6-lights-chrome-sputnik-chandelier?_pos=1&amp;_sid=6924fa501&amp;_ss=r" TargetMode="External"/><Relationship Id="rId25" Type="http://schemas.openxmlformats.org/officeDocument/2006/relationships/hyperlink" Target="https://www.amazon.com/BONLICHT-Farmhouse-Oil-Rubbed-Chandelier-Industrial/dp/B07QS1T1MM?ref_=ast_sto_dp&amp;th=1" TargetMode="External"/><Relationship Id="rId24" Type="http://schemas.openxmlformats.org/officeDocument/2006/relationships/hyperlink" Target="https://www.amazon.com/BONLICHT-Sputnik-Chandelier-Lighting-chandelier/dp/B07BC93SNW?th=1" TargetMode="External"/><Relationship Id="rId23" Type="http://schemas.openxmlformats.org/officeDocument/2006/relationships/hyperlink" Target="https://www.bonlichtlighting.com/products/bonlicht-6-lights-sputnik-ceiling-light-semi-flush-mount-black-starburst-style-for-kitchen-dining-room-foyer-hallway?_pos=3&amp;_sid=d7123ad2d&amp;_ss=r" TargetMode="External"/><Relationship Id="rId22" Type="http://schemas.openxmlformats.org/officeDocument/2006/relationships/hyperlink" Target="https://www.amazon.com/MELUXEM-Farmhouse-Chandelier-Lighting-Adjustable/dp/B0BS97RRFY?th=1" TargetMode="External"/><Relationship Id="rId21" Type="http://schemas.openxmlformats.org/officeDocument/2006/relationships/hyperlink" Target="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2" TargetMode="External"/><Relationship Id="rId20" Type="http://schemas.openxmlformats.org/officeDocument/2006/relationships/hyperlink" Target="https://www.amazon.com/dp/B088TD3BFT?th=1" TargetMode="External"/><Relationship Id="rId2" Type="http://schemas.openxmlformats.org/officeDocument/2006/relationships/hyperlink" Target="https://images-na.ssl-images-amazon.com/images/I/51yIQ-HSK7L.jpg,https:/images-na.ssl-images-amazon.com/images/I/51uSrTPId2L.jpg,https:/images-na.ssl-images-amazon.com/images/I/41sbKMFbs2L.jpg,https:/images-na.ssl-images-amazon.com/images/I/41Y%2BWiwBfNL.jpg,https:/images-na.ssl-images-amazon.com/images/I/51pRgJzcLaL.jpg,https:/images-na.ssl-images-amazon.com/images/I/41jabYNEuuL.jpg,https:/images-na.ssl-images-amazon.com/images/I/81IYJO1zLoL._CR003546_BG858585_BR-120_PKdp-play-icon-overlay__.jpg,https:/images-na.ssl-images-amazon.com/images/G/01/x-locale/common/transparent-pixel.gif,https:/images-na.ssl-images-amazon.com/images/I/61pvmFD9ldL.jpg" TargetMode="External"/><Relationship Id="rId19" Type="http://schemas.openxmlformats.org/officeDocument/2006/relationships/hyperlink" Target="https://www.amazon.com/dp/B07X84ZC67" TargetMode="External"/><Relationship Id="rId18" Type="http://schemas.openxmlformats.org/officeDocument/2006/relationships/hyperlink" Target="https://www.amazon.com/VINLUZ-Contemporary-Chandeliers-Rectangle-Adjustable/dp/B07ZBCF88X/ref=sr_1_9?crid=2HR2ZEN84WNGB&amp;keywords=vinluz&amp;qid=1689964024&amp;sprefix=vinluz%2Caps%2C198&amp;sr=8-9&amp;ufe=app_do%3Aamzn1.fos.f5122f16-c3e8-4386-bf32-63e904010ad0" TargetMode="External"/><Relationship Id="rId17" Type="http://schemas.openxmlformats.org/officeDocument/2006/relationships/hyperlink" Target="https://www.melucee.com/products/melucee-41-inches-length-industrial-chandelier-for-kitchen-island-5-light-rectangle-dining-room-lighting-fixtures-hanging-black-finish?_pos=2&amp;_sid=bc694aed2&amp;_ss=r" TargetMode="External"/><Relationship Id="rId16" Type="http://schemas.openxmlformats.org/officeDocument/2006/relationships/hyperlink" Target="https://www.amazon.com/dp/B07PPDW1MG?th=1" TargetMode="External"/><Relationship Id="rId15" Type="http://schemas.openxmlformats.org/officeDocument/2006/relationships/hyperlink" Target="https://www.amazon.com/BONLICHT-Farmhouse-Chandelier-Industrial-Restaurant/dp/B09ZXZ6WG3?th=1" TargetMode="External"/><Relationship Id="rId14" Type="http://schemas.openxmlformats.org/officeDocument/2006/relationships/hyperlink" Target="https://www.cattleyalighting.com/products/4-light-oil-rubbed-bronze-chandelier-with-solid-crystal-spheres" TargetMode="External"/><Relationship Id="rId13" Type="http://schemas.openxmlformats.org/officeDocument/2006/relationships/hyperlink" Target="https://www.cattleyalighting.com/products/4-light-polished-nickel-tier-chandelier-with-clear-crystal-spheres" TargetMode="External"/><Relationship Id="rId12" Type="http://schemas.openxmlformats.org/officeDocument/2006/relationships/hyperlink" Target="https://images-na.ssl-images-amazon.com/images/I/41wxOnqWduL.jpg,https:/images-na.ssl-images-amazon.com/images/I/51w1qYOzCGL.jpg,https:/images-na.ssl-images-amazon.com/images/I/41U5iGE2NSL.jpg,https:/images-na.ssl-images-amazon.com/images/I/517U-AezklL.jpg,https:/images-na.ssl-images-amazon.com/images/I/51xpEsQJIPL.jpg,https:/images-na.ssl-images-amazon.com/images/I/41c9iak-NgL.jpg,https:/images-na.ssl-images-amazon.com/images/I/51ZqMsGLJrL.jpg,https:/images-na.ssl-images-amazon.com/images/G/01/x-locale/common/transparent-pixel.gif,https:/images-na.ssl-images-amazon.com/images/I/61KYQW0kWDL.jpg" TargetMode="External"/><Relationship Id="rId11" Type="http://schemas.openxmlformats.org/officeDocument/2006/relationships/hyperlink" Target="https://www.amazon.com/dp/B08DX9LBPP?th=1" TargetMode="External"/><Relationship Id="rId10" Type="http://schemas.openxmlformats.org/officeDocument/2006/relationships/hyperlink" Target="https://www.amazon.com/BONLICHT-Industrial-Rectangle-Chandeliers-Restaurant/dp/B07XXV33DV/ref=sr_1_6?crid=2XQS2FDUHP2TR&amp;keywords=bonlicht+4+light+farmhouse+linear&amp;qid=1689971581&amp;s=hi&amp;sprefix=bonlicht+4+light+farmhouse+linear%2Ctools%2C215&amp;sr=1-6&amp;ufe=app_do%3Aamzn1.fos.f5122f16-c3e8-4386-bf32-63e904010ad0" TargetMode="External"/><Relationship Id="rId1" Type="http://schemas.openxmlformats.org/officeDocument/2006/relationships/hyperlink" Target="https://www.cattleyalighting.com/products/1-light-polished-nickel-tier-chandelier-with-clear-crystal-spheres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amazon.com/XiNBEi-Lighting-Farmhouse-Industrial-XB-W1287-3-MB/dp/B09MVNTFGW?th=1" TargetMode="External"/><Relationship Id="rId8" Type="http://schemas.openxmlformats.org/officeDocument/2006/relationships/hyperlink" Target="https://www.amazon.com/dp/B08KRNYX4F?th=3" TargetMode="External"/><Relationship Id="rId7" Type="http://schemas.openxmlformats.org/officeDocument/2006/relationships/hyperlink" Target="https://i.ebayimg.com/images/g/ZRoAAOSw~8Ff086Y/s-l1600.png" TargetMode="External"/><Relationship Id="rId6" Type="http://schemas.openxmlformats.org/officeDocument/2006/relationships/hyperlink" Target="https://www.amazon.ca/VINLUZ-4-Lights-Bathroom-Fixtures-Industrial/dp/B08DLS17CR?th=1" TargetMode="External"/><Relationship Id="rId57" Type="http://schemas.openxmlformats.org/officeDocument/2006/relationships/hyperlink" Target="https://www.amazon.com/dp/B08XJWKFTK/ref=twister_B09TR6LFRN?_encoding=UTF8&amp;th=4" TargetMode="External"/><Relationship Id="rId56" Type="http://schemas.openxmlformats.org/officeDocument/2006/relationships/hyperlink" Target="https://www.amazon.com/MELUCEE-3-Light-Bathroom-Fixtures-Industrial/dp/B09K7HFDBR?ref_=ast_sto_dp&amp;th=1" TargetMode="External"/><Relationship Id="rId55" Type="http://schemas.openxmlformats.org/officeDocument/2006/relationships/hyperlink" Target="https://www.amazon.com/VINLUZ-Bathroom-Lighting-Industrial-Farmhouse/dp/B08LR8JKYS?th=1" TargetMode="External"/><Relationship Id="rId54" Type="http://schemas.openxmlformats.org/officeDocument/2006/relationships/hyperlink" Target="https://www.amazon.com/MELUCEE-6-Light-Bathroom-Industrial-Lighting/dp/B0871VK6ST?ref_=ast_sto_dp&amp;th=1" TargetMode="External"/><Relationship Id="rId53" Type="http://schemas.openxmlformats.org/officeDocument/2006/relationships/hyperlink" Target="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6" TargetMode="External"/><Relationship Id="rId52" Type="http://schemas.openxmlformats.org/officeDocument/2006/relationships/hyperlink" Target="https://www.amazon.com/dp/B08KRNYX4F?th=4" TargetMode="External"/><Relationship Id="rId51" Type="http://schemas.openxmlformats.org/officeDocument/2006/relationships/hyperlink" Target="https://www.amazon.ca/Bathroom-Lighting-Hallway-Dressing-Cabinets/dp/B08LV6NNDP" TargetMode="External"/><Relationship Id="rId50" Type="http://schemas.openxmlformats.org/officeDocument/2006/relationships/hyperlink" Target="https://www.amazon.com/Wanluce-Bathroom-Industrial-Lighting-Fixtures/dp/B098QDH1BS?th=1" TargetMode="External"/><Relationship Id="rId5" Type="http://schemas.openxmlformats.org/officeDocument/2006/relationships/hyperlink" Target="https://www.amazon.com/VINLUZ-Bathroom-Lighting-Industrial-Farmhouse/dp/B08LS2V5P6?th=1" TargetMode="External"/><Relationship Id="rId49" Type="http://schemas.openxmlformats.org/officeDocument/2006/relationships/hyperlink" Target="https://www.amazon.com/dp/B09NVGDF25?th=1" TargetMode="External"/><Relationship Id="rId48" Type="http://schemas.openxmlformats.org/officeDocument/2006/relationships/hyperlink" Target="https://www.amazon.com/MELUCEE-Industrial-Fixtures-Lampshade-Bathroom/dp/B09KLGTCD9/ref=sr_1_15_sspa?crid=1D80E8E6Q4OKR&amp;keywords=MELUCEE+23.6+Inch+Brushed+Nickel+Vanity+Light+Modern+Bathroom+Lights+Over+Mirror+3-Light+Wall+Mount+Light+Fixture+with+Hammered+Glass+Shade+for+Stair+Kitchen+Hallway%2C+Elegant+Goose+Arm&amp;qid=1689969652&amp;s=hi&amp;sprefix=melucee+23.6+inch+brushed+nickel+vanity+light+modern+bathroom+lights+over+mirror+3-light+wall+mount+light+fixture+with+hammered+glass+shade+for+stair+kitchen+hallway%2C+elegant+goose+arm%2Ctools%2C157&amp;sr=1-15-spons&amp;ufe=app_do%3Aamzn1.fos.f5122f16-c3e8-4386-bf32-63e904010ad0&amp;sp_csd=d2lkZ2V0TmFtZT1zcF9tdGY&amp;psc=2" TargetMode="External"/><Relationship Id="rId47" Type="http://schemas.openxmlformats.org/officeDocument/2006/relationships/hyperlink" Target="https://www.amazon.com/dp/B08XJWKFTK/ref=twister_B09TR6LFRN?_encoding=UTF8&amp;th=1" TargetMode="External"/><Relationship Id="rId46" Type="http://schemas.openxmlformats.org/officeDocument/2006/relationships/hyperlink" Target="https://www.amazon.com/VINLUZ-Lighting-Farmhouse-Bathroom-Corridor/dp/B097SNF1VL/ref=sr_1_2_sspa?crid=143ZCNRRO0HOI&amp;keywords=vinluz+chandelier+6&amp;qid=1689973852&amp;s=hi&amp;sprefix=vinluz+chandlier+6%2Ctools%2C268&amp;sr=1-2-spons&amp;ufe=app_do%3Aamzn1.fos.f5122f16-c3e8-4386-bf32-63e904010ad0&amp;sp_csd=d2lkZ2V0TmFtZT1zcF9hdGY&amp;psc=1" TargetMode="External"/><Relationship Id="rId45" Type="http://schemas.openxmlformats.org/officeDocument/2006/relationships/hyperlink" Target="https://www.amazon.com/VINLUZ-Contemporary-Chandeliers-Lighting-Fixtures/dp/B07KWWDH5G?th=1" TargetMode="External"/><Relationship Id="rId44" Type="http://schemas.openxmlformats.org/officeDocument/2006/relationships/hyperlink" Target="https://www.amazon.com/dp/B07ZKGPXQT/ref=sbl_dpx_lighting-vanity-lights_B093GZMGRN_0?th=1" TargetMode="External"/><Relationship Id="rId43" Type="http://schemas.openxmlformats.org/officeDocument/2006/relationships/hyperlink" Target="https://www.amazon.com/BONLICHT-Vintage-Industrial-Bathroom-Fixture/dp/B0885T2RMY?th=1" TargetMode="External"/><Relationship Id="rId42" Type="http://schemas.openxmlformats.org/officeDocument/2006/relationships/hyperlink" Target="https://www.cattleyalighting.com/products/3-light-satin-nickel-vanity-light-with-clear-glass-shade-1" TargetMode="External"/><Relationship Id="rId41" Type="http://schemas.openxmlformats.org/officeDocument/2006/relationships/hyperlink" Target="https://www.cattleyalighting.com/products/4-light-polished-nickel-vanity-light-with-polyhedron-clear-crystal-ball" TargetMode="External"/><Relationship Id="rId40" Type="http://schemas.openxmlformats.org/officeDocument/2006/relationships/hyperlink" Target="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1" TargetMode="External"/><Relationship Id="rId4" Type="http://schemas.openxmlformats.org/officeDocument/2006/relationships/hyperlink" Target="https://www.amazon.com/MELUCEE-Lighting-Industrial-Fixtures-Bathroom/dp/B08RD7K91X/ref=sr_1_10?crid=LIL7EQBATFD7&amp;keywords=MELUCEE+Bathroom+Light+Fixtures%2C+2+Light&amp;qid=1689969926&amp;s=hi&amp;sprefix=melucee+bathroom+light+fixtures%2C+2+light+%2Ctools%2C144&amp;sr=1-10&amp;ufe=app_do%3Aamzn1.fos.006c50ae-5d4c-4777-9bc0-4513d670b6bc" TargetMode="External"/><Relationship Id="rId39" Type="http://schemas.openxmlformats.org/officeDocument/2006/relationships/hyperlink" Target="https://www.amazon.com/dp/B08KRNYX4F?th=0" TargetMode="External"/><Relationship Id="rId38" Type="http://schemas.openxmlformats.org/officeDocument/2006/relationships/hyperlink" Target="https://www.amazon.com/Wanluce-Industrial-Bathroom-Lighting-Fixtures/dp/B095W6C7K6?ref_=ast_sto_dp" TargetMode="External"/><Relationship Id="rId37" Type="http://schemas.openxmlformats.org/officeDocument/2006/relationships/hyperlink" Target="https://www.amazon.com/dp/B08RDBVKLP/ref=twister_B09TR6LFRN?_encoding=UTF8&amp;th=1" TargetMode="External"/><Relationship Id="rId36" Type="http://schemas.openxmlformats.org/officeDocument/2006/relationships/hyperlink" Target="https://m.media-amazon.com/images/I/31dXjsiOHWL.jpg" TargetMode="External"/><Relationship Id="rId35" Type="http://schemas.openxmlformats.org/officeDocument/2006/relationships/hyperlink" Target="https://www.amazon.com/dp/B08S3G49LB?th=1" TargetMode="External"/><Relationship Id="rId34" Type="http://schemas.openxmlformats.org/officeDocument/2006/relationships/hyperlink" Target="https://www.amazon.com/VINLUZ-Farmhouse-Bathroom-Lighting-Industrial/dp/B08S3F8GH5?ref_=ast_sto_dp&amp;th=1" TargetMode="External"/><Relationship Id="rId33" Type="http://schemas.openxmlformats.org/officeDocument/2006/relationships/hyperlink" Target="https://www.amazon.com/VINLUZ-Bathroom-Lighting-Industrial-Farmhouse/dp/B07XXNQ71B?th=1" TargetMode="External"/><Relationship Id="rId32" Type="http://schemas.openxmlformats.org/officeDocument/2006/relationships/hyperlink" Target="https://www.amazon.com/MELUCEE-Industrial-Fixtures-Lampshade-Bathroom/dp/B09KLGTCD9/ref=sr_1_15_sspa?crid=1D80E8E6Q4OKR&amp;keywords=MELUCEE+23.6+Inch+Brushed+Nickel+Vanity+Light+Modern+Bathroom+Lights+Over+Mirror+3-Light+Wall+Mount+Light+Fixture+with+Hammered+Glass+Shade+for+Stair+Kitchen+Hallway%2C+Elegant+Goose+Arm&amp;qid=1689969652&amp;s=hi&amp;sprefix=melucee+23.6+inch+brushed+nickel+vanity+light+modern+bathroom+lights+over+mirror+3-light+wall+mount+light+fixture+with+hammered+glass+shade+for+stair+kitchen+hallway%2C+elegant+goose+arm%2Ctools%2C157&amp;sr=1-15-spons&amp;ufe=app_do%3Aamzn1.fos.f5122f16-c3e8-4386-bf32-63e904010ad0&amp;sp_csd=d2lkZ2V0TmFtZT1zcF9tdGY&amp;psc=1" TargetMode="External"/><Relationship Id="rId31" Type="http://schemas.openxmlformats.org/officeDocument/2006/relationships/hyperlink" Target="https://www.amazon.com/MELUCEE-4-Light-Fixtures-Bathroom-Hammered/dp/B0912FGST5/ref=sr_1_8?crid=12N8TFYIUUJ4B&amp;keywords=MELUCEE+4w+bs+vanity&amp;qid=1689975284&amp;s=hi&amp;sprefix=melucee+4w+bs+vanity%2Ctools%2C172&amp;sr=1-8&amp;ufe=app_do%3Aamzn1.fos.f5122f16-c3e8-4386-bf32-63e904010ad0" TargetMode="External"/><Relationship Id="rId30" Type="http://schemas.openxmlformats.org/officeDocument/2006/relationships/hyperlink" Target="https://www.amazon.com/dp/B07VF9HYVW/ref=sbl_dpx_lighting-vanity-lights_B093GZMGRN_0?th=1" TargetMode="External"/><Relationship Id="rId3" Type="http://schemas.openxmlformats.org/officeDocument/2006/relationships/hyperlink" Target="https://www.amazon.com/Bathroom-Fixtures-2-Light-Lighting-Vintage/dp/B095JTF9KC/ref=sr_1_28?crid=2F5BAA203XQOS&amp;keywords=MELUCEE+Sconces+Wall+Lighting+Chrome+2-Light%2C+Modern+Bathroom+Lights+Over+Mirror+Contemporary+Vanity+Lighting+Fixture+with+Clear+Glass+Shade+Wall+Mount+Lamp+for+Porch+Entryway+Stair&amp;qid=1689974133&amp;s=hi&amp;sprefix=melucee+sconces+wall+lighting+chrome+2-light%2C+modern+bathroom+lights+over+mirror+contemporary+vanity+lighting+fixture+with+clear+glass+shade+wall+mount+lamp+for+porch+entryway+stair%2Ctools%2C165&amp;sr=1-28" TargetMode="External"/><Relationship Id="rId29" Type="http://schemas.openxmlformats.org/officeDocument/2006/relationships/hyperlink" Target="https://www.amazon.com/MELUCEE-Farmhouse-Lighting-Bathroom-Industrial/dp/B07ZYQRZN8?ref_=ast_sto_dp&amp;th=1" TargetMode="External"/><Relationship Id="rId28" Type="http://schemas.openxmlformats.org/officeDocument/2006/relationships/hyperlink" Target="https://www.amazon.ca/BONLICHT-Bathroom-Fixtures-Industrial-Workshop/dp/B07XYQJD1B" TargetMode="External"/><Relationship Id="rId27" Type="http://schemas.openxmlformats.org/officeDocument/2006/relationships/hyperlink" Target="https://www.bonlichtlighting.com/products/bonlicht-bathroom-vanity-light-fixtures-3-lights-wall-sconce-black-with-clear-glass-shade?_pos=4&amp;_sid=ccfbba129&amp;_ss=r" TargetMode="External"/><Relationship Id="rId26" Type="http://schemas.openxmlformats.org/officeDocument/2006/relationships/hyperlink" Target="https://www.amazon.com/BONLICHT-Vintage-Industrial-Bathroom-Fixture/dp/B088DDJW81?th=1" TargetMode="External"/><Relationship Id="rId25" Type="http://schemas.openxmlformats.org/officeDocument/2006/relationships/hyperlink" Target="https://www.cattleyalighting.com/products/3-light-satin-nickel-vanity-light-with-clear-glass-shade" TargetMode="External"/><Relationship Id="rId24" Type="http://schemas.openxmlformats.org/officeDocument/2006/relationships/hyperlink" Target="https://www.cattleyalighting.com/products/3-light-antique-brass-vanity-light-with-globe-clear-glass-shade" TargetMode="External"/><Relationship Id="rId23" Type="http://schemas.openxmlformats.org/officeDocument/2006/relationships/hyperlink" Target="https://www.cattleyalighting.com/products/3-light-woodgrain-and-black-textured-finish-vanity-light-wall-sconce-with-clear-seeded-glass" TargetMode="External"/><Relationship Id="rId22" Type="http://schemas.openxmlformats.org/officeDocument/2006/relationships/hyperlink" Target="https://www.amazon.ca/Farmhouse-Bathroom-Lighting-Fixtures-Dressing/dp/B08LV625KT" TargetMode="External"/><Relationship Id="rId21" Type="http://schemas.openxmlformats.org/officeDocument/2006/relationships/hyperlink" Target="https://www.amazon.com/BONLICHT-Bathroom-Lighting-Industrial-Farmhouse/dp/B0885WHSQ1/ref=sr_1_10?crid=3IJ96KZIE16HK&amp;keywords=bonlicht+vanity+4+lights&amp;qid=1691625583&amp;s=hi&amp;sprefix=bonlicht+vanity+4+light%2Ctools%2C172&amp;sr=1-10&amp;ufe=app_do%3Aamzn1.fos.f5122f16-c3e8-4386-bf32-63e904010ad0" TargetMode="External"/><Relationship Id="rId20" Type="http://schemas.openxmlformats.org/officeDocument/2006/relationships/hyperlink" Target="https://www.melucee.com/products/melucee-bathroom-light-fixtures-brushed-nickel-4-heads-modern-vanity-lights-wall-sconce-with-clear-glass-shade?_pos=1&amp;_sid=060820479&amp;_ss=r" TargetMode="External"/><Relationship Id="rId2" Type="http://schemas.openxmlformats.org/officeDocument/2006/relationships/hyperlink" Target="https://www.amazon.com/BONLICHT-Vintage-Industrial-Bathroom-Fixture/dp/B0B9MP8FS3?th=1" TargetMode="External"/><Relationship Id="rId19" Type="http://schemas.openxmlformats.org/officeDocument/2006/relationships/hyperlink" Target="https://www.amazon.com/dp/B08XKBCDR5/ref=twister_B09TR6LFRN?_encoding=UTF8&amp;th=1" TargetMode="External"/><Relationship Id="rId18" Type="http://schemas.openxmlformats.org/officeDocument/2006/relationships/hyperlink" Target="https://www.wayfair.com/lighting/pdp/bonlicht-5-light-oil-rubbed-bronze-dimmable-vanity-light-modern-lighting-fixture-jflg1153.html" TargetMode="External"/><Relationship Id="rId17" Type="http://schemas.openxmlformats.org/officeDocument/2006/relationships/hyperlink" Target="https://images-na.ssl-images-amazon.com/images/I/31JTMW-iwDL.jpg,https:/images-na.ssl-images-amazon.com/images/I/51L4vjBGQCL.jpg,https:/images-na.ssl-images-amazon.com/images/I/31x-Oxb3MkL.jpg,https:/images-na.ssl-images-amazon.com/images/I/51caNHhqQDL.jpg,https:/images-na.ssl-images-amazon.com/images/I/41ZapVtA77L.jpg,https:/images-na.ssl-images-amazon.com/images/I/419D1S%2BnTjL.jpg,https:/images-na.ssl-images-amazon.com/images/I/41szIX9XbfL.jpg,https:/images-na.ssl-images-amazon.com/images/G/01/x-locale/common/transparent-pixel.gif,https:/images-na.ssl-images-amazon.com/images/I/51AKyjlAtvL.jpg" TargetMode="External"/><Relationship Id="rId16" Type="http://schemas.openxmlformats.org/officeDocument/2006/relationships/hyperlink" Target="https://www.amazon.ca/VINLUZ-4-Lights-Bathroom-Fixtures-Industrial/dp/B08DLS17CR?th=0" TargetMode="External"/><Relationship Id="rId15" Type="http://schemas.openxmlformats.org/officeDocument/2006/relationships/hyperlink" Target="https://www.amazon.com/VINLUZ-Bathroom-Lighting-Farmhouse-Cylinder/dp/B08MPM4H6Y/ref=sr_1_13_sspa?crid=1ECYMOJF8QG2A&amp;keywords=VINLUZ+4+light&amp;qid=1689970349&amp;s=hi&amp;sprefix=vinluz+4+light%2Ctools%2C172&amp;sr=1-13-spons&amp;ufe=app_do%3Aamzn1.fos.f5122f16-c3e8-4386-bf32-63e904010ad0&amp;sp_csd=d2lkZ2V0TmFtZT1zcF9tdGY&amp;psc=1" TargetMode="External"/><Relationship Id="rId14" Type="http://schemas.openxmlformats.org/officeDocument/2006/relationships/hyperlink" Target="https://image.lampsplus.com/is/image/b9gt8/sienna-21-inch-matte-black-3-light-vanity-light__150p5.jpg?qlt=65&amp;wid=780&amp;hei=780&amp;op_sharpen=1&amp;fmt=jpeg" TargetMode="External"/><Relationship Id="rId13" Type="http://schemas.openxmlformats.org/officeDocument/2006/relationships/hyperlink" Target="https://www.amazon.com/VINLUZ-Bathroom-Lighting-Industrial-Farmhouse/dp/B07XM574HN?th=1" TargetMode="External"/><Relationship Id="rId12" Type="http://schemas.openxmlformats.org/officeDocument/2006/relationships/hyperlink" Target="https://images-na.ssl-images-amazon.com/images/I/411kxnA-7VL.jpg,https:/images-na.ssl-images-amazon.com/images/I/51Rp9z8G3OL.jpg,https:/images-na.ssl-images-amazon.com/images/I/51UbNqCRdUL.jpg,https:/images-na.ssl-images-amazon.com/images/I/51qnmC0yqKL.jpg,https:/images-na.ssl-images-amazon.com/images/I/41sSPH1G4gL.jpg,https:/images-na.ssl-images-amazon.com/images/I/41iqL3JjaFL.jpg,https:/images-na.ssl-images-amazon.com/images/I/51cf%2BqJQ%2BwL.jpg,https:/images-na.ssl-images-amazon.com/images/G/01/x-locale/common/transparent-pixel.gif,https:/images-na.ssl-images-amazon.com/images/I/61ZW5dQAPgL.jpg" TargetMode="External"/><Relationship Id="rId11" Type="http://schemas.openxmlformats.org/officeDocument/2006/relationships/hyperlink" Target="https://www.amazon.com/MELUCEE-4-Light-Bathroom-Industrial-Lighting/dp/B089VKC89L" TargetMode="External"/><Relationship Id="rId10" Type="http://schemas.openxmlformats.org/officeDocument/2006/relationships/hyperlink" Target="https://www.amazon.com/BONLICHT-Vintage-Industrial-Bathroom-Fixture/dp/B0885T1J9X?th=1" TargetMode="External"/><Relationship Id="rId1" Type="http://schemas.openxmlformats.org/officeDocument/2006/relationships/hyperlink" Target="https://www.lowes.com/pd/C-Cattleya-1-Light-12-in-H-Chrome-Wall-Sconce-Vanity-Light-with-Art-Glass-Shade/5013123073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amazon.com/MELUCEE-1-Light-Vintage-Sconces-Bedroom/dp/B09WMWHBCZ/ref=sr_1_6?crid=237GW9A6FXL0B&amp;keywords=MELUCEE+1W+WALL&amp;qid=1689981364&amp;s=hi&amp;sprefix=melucee+1w+wall%2Ctools%2C138&amp;sr=1-6" TargetMode="External"/><Relationship Id="rId8" Type="http://schemas.openxmlformats.org/officeDocument/2006/relationships/hyperlink" Target="https://www.cattleyalighting.com/products/outdoor-light-fixture-porch-light-outdoor-wall-lights-with-clear-glass-21-5-high-cattleyaca1914-w" TargetMode="External"/><Relationship Id="rId7" Type="http://schemas.openxmlformats.org/officeDocument/2006/relationships/hyperlink" Target="https://www.melucee.com/products/melucee-rustic-wall-sconce-1-light-black-porch-light-fixtures-wall-mount-farmhouse-bathroom-vanity-light-fixtures" TargetMode="External"/><Relationship Id="rId6" Type="http://schemas.openxmlformats.org/officeDocument/2006/relationships/hyperlink" Target="https://www.cattleyalighting.com/products/4-15-in-black-outdoor-wall-sconce-with-clear-glass-shade" TargetMode="External"/><Relationship Id="rId5" Type="http://schemas.openxmlformats.org/officeDocument/2006/relationships/hyperlink" Target="https://www.cattleyalighting.com/products/1-light-dark-bronze-outdoor-wall-lantern-sconce-with-clear-seeded-glass" TargetMode="External"/><Relationship Id="rId4" Type="http://schemas.openxmlformats.org/officeDocument/2006/relationships/hyperlink" Target="https://www.cattleyalighting.com/products/1-light-black-motion-sensor-dusk-to-dawn-outdoor-wall-lantern-sconce-with-clear-tempered-glass" TargetMode="External"/><Relationship Id="rId3" Type="http://schemas.openxmlformats.org/officeDocument/2006/relationships/hyperlink" Target="https://www.cattleyalighting.com/products/9-75-in-black-die-cast-aluminum-led-outdoor-wall-lantern-sconce" TargetMode="External"/><Relationship Id="rId2" Type="http://schemas.openxmlformats.org/officeDocument/2006/relationships/hyperlink" Target="https://www.cattleyalighting.com/products/1-light-9-25-in-outdoor-wall-sconce-black-finish-with-glass-glass-shade" TargetMode="External"/><Relationship Id="rId15" Type="http://schemas.openxmlformats.org/officeDocument/2006/relationships/hyperlink" Target="https://www.cattleyalighting.com/products/2-light-black-and-white-led-outdoor-wall-sconce" TargetMode="External"/><Relationship Id="rId14" Type="http://schemas.openxmlformats.org/officeDocument/2006/relationships/hyperlink" Target="https://www.cattleyalighting.com/products/1-light-matte-black-globe-outdoor-wall-lantern-sconce-with-clear-glass-shade" TargetMode="External"/><Relationship Id="rId13" Type="http://schemas.openxmlformats.org/officeDocument/2006/relationships/hyperlink" Target="https://www.cattleyalighting.com/products/1-light-black-12w-led-outdoor-barn-light-sconce" TargetMode="External"/><Relationship Id="rId12" Type="http://schemas.openxmlformats.org/officeDocument/2006/relationships/hyperlink" Target="https://www.cattleyalighting.com/products/11-75-in-2-light-black-die-cast-aluminum-cylinder-outdoor-wall-sconce" TargetMode="External"/><Relationship Id="rId11" Type="http://schemas.openxmlformats.org/officeDocument/2006/relationships/hyperlink" Target="https://www.lowes.com/pd/C-Cattleya-1-Light-12-in-H-Chrome-Wall-Sconce-Vanity-Light-with-Art-Glass-Shade/5013123073" TargetMode="External"/><Relationship Id="rId10" Type="http://schemas.openxmlformats.org/officeDocument/2006/relationships/hyperlink" Target="https://www.amazon.ca/Bathroom-Lighting-Farmhouse-Fixtures-Kitchen/dp/B08LV5KFY6" TargetMode="External"/><Relationship Id="rId1" Type="http://schemas.openxmlformats.org/officeDocument/2006/relationships/hyperlink" Target="https://www.cattleyalighting.com/products/1-light-dark-bronze-finish-brass-outdoor-wall-lantern-sconce-with-tempered-clear-glass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lowes.com/pd/C-Cattleya-8-Light-26-In-Globe-Chandelier-Black-and-Gold-Finish/5001874083" TargetMode="External"/><Relationship Id="rId8" Type="http://schemas.openxmlformats.org/officeDocument/2006/relationships/hyperlink" Target="https://www.amazon.com/VINLUZ-Lighting-Farmhouse-Chandelier-Fixtures/dp/B07PF26HJJ" TargetMode="External"/><Relationship Id="rId7" Type="http://schemas.openxmlformats.org/officeDocument/2006/relationships/hyperlink" Target="https://www.amazon.com/MELUXEM-Farmhouse-Chandelier-Lighting-Adjustable/dp/B096Z4XX1Y?ref_=ast_sto_dp&amp;th=2" TargetMode="External"/><Relationship Id="rId6" Type="http://schemas.openxmlformats.org/officeDocument/2006/relationships/hyperlink" Target="https://www.amazon.com/MELUXEM-Pendant-Industrial-Ceiling-Entryway/dp/B0BVH57HJB?ref_=ast_sto_dp&amp;th=1" TargetMode="External"/><Relationship Id="rId5" Type="http://schemas.openxmlformats.org/officeDocument/2006/relationships/hyperlink" Target="https://www.amazon.com/dp/B07RJFG3ZW/ref=sbl_dpx_lighting-chandeliers_B07PF26HJJ_0?th=1" TargetMode="External"/><Relationship Id="rId4" Type="http://schemas.openxmlformats.org/officeDocument/2006/relationships/hyperlink" Target="https://www.cattleyalighting.com/products/1-light-matte-black-globe-pendant-light-with-clear-glass-tube" TargetMode="External"/><Relationship Id="rId3" Type="http://schemas.openxmlformats.org/officeDocument/2006/relationships/hyperlink" Target="https://www.amazon.com/VINLUZ-Chandeliers-Lighting-Fixtures-Contemporary/dp/B07F6TS3FG/ref=sr_1_6?crid=3SL1OPTELPANA&amp;keywords=vinluz%2B1%2Blight&amp;qid=1691675953&amp;s=hi&amp;sprefix=vinluz%2B1%2Bligh%2Ctools%2C141&amp;sr=1-6&amp;th=1" TargetMode="External"/><Relationship Id="rId2" Type="http://schemas.openxmlformats.org/officeDocument/2006/relationships/hyperlink" Target="https://www.amazon.com/dp/B08P2NTM9F?th=1" TargetMode="External"/><Relationship Id="rId1" Type="http://schemas.openxmlformats.org/officeDocument/2006/relationships/hyperlink" Target="https://www.amazon.com/MELUCEE-Outdoor-Exterior-Fixtures-Entryway/dp/B08BFMVV7V/ref=sr_1_16?crid=SASJDXVYLDCW&amp;keywords=MELUCEE+1+LIGHT+BLACK+LIGHT+FIXTURE&amp;qid=1689987150&amp;s=hi&amp;sprefix=melucee+1+light+black+light+fixture%2Ctools%2C152&amp;sr=1-1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ttleyalighting.com/products/2-light-natural-rattan-outdoor-flush-mount-ceiling-light" TargetMode="External"/><Relationship Id="rId1" Type="http://schemas.openxmlformats.org/officeDocument/2006/relationships/hyperlink" Target="https://www.cattleyalighting.com/products/15-75-dimmable-led-flush-mount-ceiling-light-with-color-temperature-adjustable-3000k-4000k-5000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outlinePr summaryBelow="0" summaryRight="0"/>
  </sheetPr>
  <dimension ref="A1:G99"/>
  <sheetViews>
    <sheetView tabSelected="1" workbookViewId="0">
      <pane ySplit="1" topLeftCell="A2" activePane="bottomLeft" state="frozen"/>
      <selection/>
      <selection pane="bottomLeft" activeCell="B3" sqref="B3"/>
    </sheetView>
  </sheetViews>
  <sheetFormatPr defaultColWidth="12.6363636363636" defaultRowHeight="15.75" customHeight="1" outlineLevelCol="6"/>
  <cols>
    <col min="1" max="1" width="15.0909090909091" customWidth="1"/>
  </cols>
  <sheetData>
    <row r="1" ht="13" spans="1:7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6</v>
      </c>
    </row>
    <row r="2" ht="13" spans="1:7">
      <c r="A2" s="1" t="s">
        <v>7</v>
      </c>
      <c r="B2" s="2"/>
      <c r="C2" s="1" t="s">
        <v>8</v>
      </c>
      <c r="D2" s="1"/>
      <c r="E2" s="4"/>
      <c r="F2" s="5"/>
      <c r="G2" s="5"/>
    </row>
    <row r="3" ht="12.5" spans="1:7">
      <c r="A3" s="6" t="s">
        <v>9</v>
      </c>
      <c r="B3" s="7">
        <v>44</v>
      </c>
      <c r="C3" s="6" t="s">
        <v>10</v>
      </c>
      <c r="D3" s="6" t="s">
        <v>11</v>
      </c>
      <c r="E3" s="33" t="s">
        <v>12</v>
      </c>
      <c r="F3" s="9">
        <v>185</v>
      </c>
      <c r="G3" s="9">
        <f>F3*B3</f>
        <v>8140</v>
      </c>
    </row>
    <row r="4" ht="13" spans="1:7">
      <c r="A4" s="28"/>
      <c r="B4" s="26"/>
      <c r="C4" s="28"/>
      <c r="D4" s="28"/>
      <c r="E4" s="29"/>
      <c r="F4" s="30"/>
      <c r="G4" s="30"/>
    </row>
    <row r="5" ht="13" spans="1:7">
      <c r="A5" s="28"/>
      <c r="B5" s="26"/>
      <c r="C5" s="28"/>
      <c r="D5" s="28"/>
      <c r="E5" s="29"/>
      <c r="F5" s="30"/>
      <c r="G5" s="30"/>
    </row>
    <row r="6" ht="13" spans="1:7">
      <c r="A6" s="1" t="s">
        <v>13</v>
      </c>
      <c r="B6" s="2"/>
      <c r="C6" s="1" t="s">
        <v>8</v>
      </c>
      <c r="D6" s="1"/>
      <c r="E6" s="4"/>
      <c r="F6" s="5"/>
      <c r="G6" s="5"/>
    </row>
    <row r="7" ht="12.5" spans="1:7">
      <c r="A7" s="6" t="s">
        <v>14</v>
      </c>
      <c r="B7" s="7">
        <v>117</v>
      </c>
      <c r="C7" s="6" t="s">
        <v>15</v>
      </c>
      <c r="D7" s="6" t="s">
        <v>16</v>
      </c>
      <c r="E7" s="8" t="s">
        <v>17</v>
      </c>
      <c r="F7" s="9">
        <v>99.99</v>
      </c>
      <c r="G7" s="9">
        <f t="shared" ref="G7:G12" si="0">F7*B7</f>
        <v>11698.83</v>
      </c>
    </row>
    <row r="8" ht="12.5" spans="1:7">
      <c r="A8" s="6" t="s">
        <v>18</v>
      </c>
      <c r="B8" s="7">
        <v>27</v>
      </c>
      <c r="C8" s="6" t="s">
        <v>15</v>
      </c>
      <c r="D8" s="6" t="s">
        <v>19</v>
      </c>
      <c r="E8" s="8" t="s">
        <v>20</v>
      </c>
      <c r="F8" s="9">
        <v>95.99</v>
      </c>
      <c r="G8" s="9">
        <f t="shared" si="0"/>
        <v>2591.73</v>
      </c>
    </row>
    <row r="9" ht="12.5" spans="1:7">
      <c r="A9" s="6" t="s">
        <v>21</v>
      </c>
      <c r="B9" s="7">
        <v>27</v>
      </c>
      <c r="C9" s="6" t="s">
        <v>22</v>
      </c>
      <c r="D9" s="6" t="s">
        <v>23</v>
      </c>
      <c r="E9" s="8" t="s">
        <v>24</v>
      </c>
      <c r="F9" s="9">
        <v>155.99</v>
      </c>
      <c r="G9" s="9">
        <f t="shared" si="0"/>
        <v>4211.73</v>
      </c>
    </row>
    <row r="10" ht="12.5" spans="1:7">
      <c r="A10" s="6" t="s">
        <v>25</v>
      </c>
      <c r="B10" s="7">
        <v>97</v>
      </c>
      <c r="C10" s="6" t="s">
        <v>26</v>
      </c>
      <c r="D10" s="6" t="s">
        <v>27</v>
      </c>
      <c r="E10" s="8" t="s">
        <v>28</v>
      </c>
      <c r="F10" s="9">
        <v>159.99</v>
      </c>
      <c r="G10" s="9">
        <f t="shared" si="0"/>
        <v>15519.03</v>
      </c>
    </row>
    <row r="11" ht="12.5" spans="1:7">
      <c r="A11" s="6" t="s">
        <v>29</v>
      </c>
      <c r="B11" s="7">
        <v>20</v>
      </c>
      <c r="C11" s="6" t="s">
        <v>26</v>
      </c>
      <c r="D11" s="6" t="s">
        <v>30</v>
      </c>
      <c r="E11" s="8" t="s">
        <v>31</v>
      </c>
      <c r="F11" s="9">
        <v>114.99</v>
      </c>
      <c r="G11" s="9">
        <f t="shared" si="0"/>
        <v>2299.8</v>
      </c>
    </row>
    <row r="12" ht="12.5" spans="1:7">
      <c r="A12" s="6" t="s">
        <v>32</v>
      </c>
      <c r="B12" s="7">
        <v>13</v>
      </c>
      <c r="C12" s="6" t="s">
        <v>26</v>
      </c>
      <c r="D12" s="6" t="s">
        <v>33</v>
      </c>
      <c r="E12" s="8" t="s">
        <v>34</v>
      </c>
      <c r="F12" s="9">
        <v>149.06</v>
      </c>
      <c r="G12" s="9">
        <f t="shared" si="0"/>
        <v>1937.78</v>
      </c>
    </row>
    <row r="13" ht="13" spans="1:7">
      <c r="A13" s="12" t="s">
        <v>35</v>
      </c>
      <c r="B13" s="20">
        <f>SUM(B6:B12)</f>
        <v>301</v>
      </c>
      <c r="C13" s="21"/>
      <c r="D13" s="22"/>
      <c r="E13" s="12" t="s">
        <v>36</v>
      </c>
      <c r="F13" s="15">
        <f>ROUND(AVERAGE(F7:F12),2)</f>
        <v>129.34</v>
      </c>
      <c r="G13" s="15">
        <f>SUM(G6:G12)</f>
        <v>38258.9</v>
      </c>
    </row>
    <row r="14" ht="13" spans="1:7">
      <c r="A14" s="28"/>
      <c r="B14" s="26"/>
      <c r="C14" s="27"/>
      <c r="D14" s="28"/>
      <c r="E14" s="29"/>
      <c r="F14" s="30"/>
      <c r="G14" s="30"/>
    </row>
    <row r="15" ht="13" spans="1:7">
      <c r="A15" s="28"/>
      <c r="B15" s="26"/>
      <c r="C15" s="27"/>
      <c r="D15" s="28"/>
      <c r="E15" s="29"/>
      <c r="F15" s="30"/>
      <c r="G15" s="30"/>
    </row>
    <row r="16" ht="13" spans="1:7">
      <c r="A16" s="1" t="s">
        <v>37</v>
      </c>
      <c r="B16" s="2"/>
      <c r="C16" s="1" t="s">
        <v>8</v>
      </c>
      <c r="D16" s="1"/>
      <c r="E16" s="4"/>
      <c r="F16" s="5"/>
      <c r="G16" s="5"/>
    </row>
    <row r="17" ht="12.5" spans="1:7">
      <c r="A17" s="6" t="s">
        <v>38</v>
      </c>
      <c r="B17" s="7">
        <v>31</v>
      </c>
      <c r="C17" s="6" t="s">
        <v>15</v>
      </c>
      <c r="D17" s="6" t="s">
        <v>39</v>
      </c>
      <c r="E17" s="8" t="s">
        <v>40</v>
      </c>
      <c r="F17" s="9">
        <v>99.99</v>
      </c>
      <c r="G17" s="9">
        <f t="shared" ref="G17:G23" si="1">F17*B17</f>
        <v>3099.69</v>
      </c>
    </row>
    <row r="18" ht="12.5" spans="1:7">
      <c r="A18" s="6" t="s">
        <v>41</v>
      </c>
      <c r="B18" s="7">
        <v>65</v>
      </c>
      <c r="C18" s="6" t="s">
        <v>15</v>
      </c>
      <c r="D18" s="6" t="s">
        <v>42</v>
      </c>
      <c r="E18" s="8" t="s">
        <v>43</v>
      </c>
      <c r="F18" s="9">
        <v>125.99</v>
      </c>
      <c r="G18" s="9">
        <f t="shared" si="1"/>
        <v>8189.35</v>
      </c>
    </row>
    <row r="19" ht="12.5" spans="1:7">
      <c r="A19" s="6" t="s">
        <v>44</v>
      </c>
      <c r="B19" s="7">
        <v>200</v>
      </c>
      <c r="C19" s="6" t="s">
        <v>15</v>
      </c>
      <c r="D19" s="6" t="s">
        <v>45</v>
      </c>
      <c r="E19" s="8" t="s">
        <v>46</v>
      </c>
      <c r="F19" s="9">
        <v>139.99</v>
      </c>
      <c r="G19" s="9">
        <f t="shared" si="1"/>
        <v>27998</v>
      </c>
    </row>
    <row r="20" ht="12.5" spans="1:7">
      <c r="A20" s="6" t="s">
        <v>47</v>
      </c>
      <c r="B20" s="7">
        <v>77</v>
      </c>
      <c r="C20" s="6" t="s">
        <v>15</v>
      </c>
      <c r="D20" s="6" t="s">
        <v>48</v>
      </c>
      <c r="E20" s="8" t="s">
        <v>49</v>
      </c>
      <c r="F20" s="9">
        <v>179.99</v>
      </c>
      <c r="G20" s="9">
        <f t="shared" si="1"/>
        <v>13859.23</v>
      </c>
    </row>
    <row r="21" ht="12.5" spans="1:7">
      <c r="A21" s="6" t="s">
        <v>50</v>
      </c>
      <c r="B21" s="7">
        <v>9</v>
      </c>
      <c r="C21" s="6" t="s">
        <v>26</v>
      </c>
      <c r="D21" s="6" t="s">
        <v>51</v>
      </c>
      <c r="E21" s="8" t="s">
        <v>52</v>
      </c>
      <c r="F21" s="9">
        <v>155</v>
      </c>
      <c r="G21" s="9">
        <f t="shared" si="1"/>
        <v>1395</v>
      </c>
    </row>
    <row r="22" ht="12.5" spans="1:7">
      <c r="A22" s="6" t="s">
        <v>53</v>
      </c>
      <c r="B22" s="7">
        <v>27</v>
      </c>
      <c r="C22" s="6" t="s">
        <v>10</v>
      </c>
      <c r="D22" s="6" t="s">
        <v>54</v>
      </c>
      <c r="E22" s="8" t="s">
        <v>55</v>
      </c>
      <c r="F22" s="9">
        <v>296</v>
      </c>
      <c r="G22" s="9">
        <f t="shared" si="1"/>
        <v>7992</v>
      </c>
    </row>
    <row r="23" ht="12.5" spans="1:7">
      <c r="A23" s="6" t="s">
        <v>56</v>
      </c>
      <c r="B23" s="7">
        <v>5</v>
      </c>
      <c r="C23" s="6" t="s">
        <v>10</v>
      </c>
      <c r="D23" s="6" t="s">
        <v>57</v>
      </c>
      <c r="E23" s="8" t="s">
        <v>58</v>
      </c>
      <c r="F23" s="9">
        <v>193.5</v>
      </c>
      <c r="G23" s="9">
        <f t="shared" si="1"/>
        <v>967.5</v>
      </c>
    </row>
    <row r="24" ht="13" spans="1:7">
      <c r="A24" s="12" t="s">
        <v>35</v>
      </c>
      <c r="B24" s="20">
        <f>SUM(B17:B23)</f>
        <v>414</v>
      </c>
      <c r="C24" s="21"/>
      <c r="D24" s="22"/>
      <c r="E24" s="12" t="s">
        <v>36</v>
      </c>
      <c r="F24" s="15">
        <f>ROUND(AVERAGE(F17:F23),2)</f>
        <v>170.07</v>
      </c>
      <c r="G24" s="15">
        <f>SUM(G17:G23)</f>
        <v>63500.77</v>
      </c>
    </row>
    <row r="25" ht="13" spans="1:7">
      <c r="A25" s="28"/>
      <c r="B25" s="26"/>
      <c r="C25" s="27"/>
      <c r="D25" s="28"/>
      <c r="E25" s="29"/>
      <c r="F25" s="30"/>
      <c r="G25" s="30"/>
    </row>
    <row r="26" ht="13" spans="1:7">
      <c r="A26" s="28"/>
      <c r="B26" s="26"/>
      <c r="C26" s="27"/>
      <c r="D26" s="28"/>
      <c r="E26" s="29"/>
      <c r="F26" s="30"/>
      <c r="G26" s="30"/>
    </row>
    <row r="27" ht="13" spans="1:7">
      <c r="A27" s="1" t="s">
        <v>59</v>
      </c>
      <c r="B27" s="2"/>
      <c r="C27" s="1" t="s">
        <v>8</v>
      </c>
      <c r="D27" s="1"/>
      <c r="E27" s="4"/>
      <c r="F27" s="5"/>
      <c r="G27" s="5"/>
    </row>
    <row r="28" ht="12.5" spans="1:7">
      <c r="A28" s="6" t="s">
        <v>60</v>
      </c>
      <c r="B28" s="7">
        <v>38</v>
      </c>
      <c r="C28" s="6" t="s">
        <v>15</v>
      </c>
      <c r="D28" s="6" t="s">
        <v>39</v>
      </c>
      <c r="E28" s="8" t="s">
        <v>61</v>
      </c>
      <c r="F28" s="9">
        <v>145.99</v>
      </c>
      <c r="G28" s="9">
        <f t="shared" ref="G28:G36" si="2">F28*B28</f>
        <v>5547.62</v>
      </c>
    </row>
    <row r="29" ht="12.5" spans="1:7">
      <c r="A29" s="6" t="s">
        <v>62</v>
      </c>
      <c r="B29" s="7">
        <v>54</v>
      </c>
      <c r="C29" s="6" t="s">
        <v>15</v>
      </c>
      <c r="D29" s="6" t="s">
        <v>63</v>
      </c>
      <c r="E29" s="8" t="s">
        <v>64</v>
      </c>
      <c r="F29" s="9">
        <v>149.99</v>
      </c>
      <c r="G29" s="9">
        <f t="shared" si="2"/>
        <v>8099.46</v>
      </c>
    </row>
    <row r="30" ht="12.5" spans="1:7">
      <c r="A30" s="6" t="s">
        <v>65</v>
      </c>
      <c r="B30" s="7">
        <v>19</v>
      </c>
      <c r="C30" s="6" t="s">
        <v>22</v>
      </c>
      <c r="D30" s="6" t="s">
        <v>66</v>
      </c>
      <c r="E30" s="8" t="s">
        <v>67</v>
      </c>
      <c r="F30" s="9">
        <v>199.99</v>
      </c>
      <c r="G30" s="9">
        <f t="shared" si="2"/>
        <v>3799.81</v>
      </c>
    </row>
    <row r="31" ht="12.5" spans="1:7">
      <c r="A31" s="6" t="s">
        <v>68</v>
      </c>
      <c r="B31" s="7">
        <v>55</v>
      </c>
      <c r="C31" s="6" t="s">
        <v>26</v>
      </c>
      <c r="D31" s="37" t="s">
        <v>69</v>
      </c>
      <c r="E31" s="8" t="s">
        <v>70</v>
      </c>
      <c r="F31" s="9">
        <v>189.99</v>
      </c>
      <c r="G31" s="9">
        <f t="shared" si="2"/>
        <v>10449.45</v>
      </c>
    </row>
    <row r="32" ht="12.5" spans="1:7">
      <c r="A32" s="6" t="s">
        <v>71</v>
      </c>
      <c r="B32" s="7">
        <v>1</v>
      </c>
      <c r="C32" s="6" t="s">
        <v>26</v>
      </c>
      <c r="D32" s="6" t="s">
        <v>72</v>
      </c>
      <c r="E32" s="8" t="s">
        <v>73</v>
      </c>
      <c r="F32" s="9">
        <v>165.99</v>
      </c>
      <c r="G32" s="9">
        <f t="shared" si="2"/>
        <v>165.99</v>
      </c>
    </row>
    <row r="33" ht="12.5" spans="1:7">
      <c r="A33" s="6" t="s">
        <v>74</v>
      </c>
      <c r="B33" s="7">
        <v>2</v>
      </c>
      <c r="C33" s="6" t="s">
        <v>26</v>
      </c>
      <c r="D33" s="6" t="s">
        <v>75</v>
      </c>
      <c r="E33" s="8" t="s">
        <v>34</v>
      </c>
      <c r="F33" s="9">
        <v>275.06</v>
      </c>
      <c r="G33" s="9">
        <f t="shared" si="2"/>
        <v>550.12</v>
      </c>
    </row>
    <row r="34" ht="12.5" spans="1:7">
      <c r="A34" s="6" t="s">
        <v>76</v>
      </c>
      <c r="B34" s="7">
        <v>6</v>
      </c>
      <c r="C34" s="6" t="s">
        <v>15</v>
      </c>
      <c r="D34" s="6" t="s">
        <v>77</v>
      </c>
      <c r="E34" s="8" t="s">
        <v>78</v>
      </c>
      <c r="F34" s="9">
        <v>229.99</v>
      </c>
      <c r="G34" s="9">
        <f t="shared" si="2"/>
        <v>1379.94</v>
      </c>
    </row>
    <row r="35" ht="12.5" spans="1:7">
      <c r="A35" s="6" t="s">
        <v>79</v>
      </c>
      <c r="B35" s="7">
        <v>24</v>
      </c>
      <c r="C35" s="6" t="s">
        <v>80</v>
      </c>
      <c r="D35" s="6" t="s">
        <v>81</v>
      </c>
      <c r="E35" s="8" t="s">
        <v>82</v>
      </c>
      <c r="F35" s="9">
        <v>190</v>
      </c>
      <c r="G35" s="9">
        <f t="shared" si="2"/>
        <v>4560</v>
      </c>
    </row>
    <row r="36" ht="12.5" spans="1:7">
      <c r="A36" s="6" t="s">
        <v>83</v>
      </c>
      <c r="B36" s="7">
        <v>15</v>
      </c>
      <c r="C36" s="6" t="s">
        <v>84</v>
      </c>
      <c r="D36" s="6" t="s">
        <v>85</v>
      </c>
      <c r="E36" s="8" t="s">
        <v>86</v>
      </c>
      <c r="F36" s="9">
        <v>169.99</v>
      </c>
      <c r="G36" s="9">
        <f t="shared" si="2"/>
        <v>2549.85</v>
      </c>
    </row>
    <row r="37" ht="13" spans="1:7">
      <c r="A37" s="12" t="s">
        <v>35</v>
      </c>
      <c r="B37" s="20">
        <f>SUM(B28:B36)</f>
        <v>214</v>
      </c>
      <c r="C37" s="21"/>
      <c r="D37" s="22"/>
      <c r="E37" s="12" t="s">
        <v>36</v>
      </c>
      <c r="F37" s="15">
        <f>ROUND(AVERAGE(F28:F36),2)</f>
        <v>190.78</v>
      </c>
      <c r="G37" s="15">
        <f>SUM(G28:G36)</f>
        <v>37102.24</v>
      </c>
    </row>
    <row r="38" ht="13" spans="1:7">
      <c r="A38" s="28"/>
      <c r="B38" s="26"/>
      <c r="C38" s="27"/>
      <c r="D38" s="28"/>
      <c r="E38" s="29"/>
      <c r="F38" s="30"/>
      <c r="G38" s="30"/>
    </row>
    <row r="39" ht="13" spans="1:7">
      <c r="A39" s="28"/>
      <c r="B39" s="26"/>
      <c r="C39" s="27"/>
      <c r="D39" s="28"/>
      <c r="E39" s="29"/>
      <c r="F39" s="30"/>
      <c r="G39" s="30"/>
    </row>
    <row r="40" ht="13" spans="1:7">
      <c r="A40" s="1" t="s">
        <v>87</v>
      </c>
      <c r="B40" s="2"/>
      <c r="C40" s="1" t="s">
        <v>8</v>
      </c>
      <c r="D40" s="1"/>
      <c r="E40" s="4"/>
      <c r="F40" s="5"/>
      <c r="G40" s="5"/>
    </row>
    <row r="41" ht="12.5" spans="1:7">
      <c r="A41" s="6" t="s">
        <v>88</v>
      </c>
      <c r="B41" s="18">
        <v>618</v>
      </c>
      <c r="C41" s="6" t="s">
        <v>15</v>
      </c>
      <c r="D41" s="6" t="s">
        <v>89</v>
      </c>
      <c r="E41" s="33" t="s">
        <v>90</v>
      </c>
      <c r="F41" s="9">
        <v>135.99</v>
      </c>
      <c r="G41" s="9">
        <f t="shared" ref="G41:G56" si="3">F41*B41</f>
        <v>84041.82</v>
      </c>
    </row>
    <row r="42" ht="12.5" spans="1:7">
      <c r="A42" s="6" t="s">
        <v>91</v>
      </c>
      <c r="B42" s="7">
        <v>39</v>
      </c>
      <c r="C42" s="6" t="s">
        <v>15</v>
      </c>
      <c r="D42" s="6" t="s">
        <v>92</v>
      </c>
      <c r="E42" s="8" t="s">
        <v>93</v>
      </c>
      <c r="F42" s="9">
        <v>112.99</v>
      </c>
      <c r="G42" s="9">
        <f t="shared" si="3"/>
        <v>4406.61</v>
      </c>
    </row>
    <row r="43" ht="12.5" spans="1:7">
      <c r="A43" s="6" t="s">
        <v>94</v>
      </c>
      <c r="B43" s="7">
        <v>152</v>
      </c>
      <c r="C43" s="6" t="s">
        <v>15</v>
      </c>
      <c r="D43" s="6" t="s">
        <v>95</v>
      </c>
      <c r="E43" s="8" t="s">
        <v>96</v>
      </c>
      <c r="F43" s="9">
        <v>89.99</v>
      </c>
      <c r="G43" s="9">
        <f t="shared" si="3"/>
        <v>13678.48</v>
      </c>
    </row>
    <row r="44" ht="12.5" spans="1:7">
      <c r="A44" s="6" t="s">
        <v>97</v>
      </c>
      <c r="B44" s="7">
        <v>75</v>
      </c>
      <c r="C44" s="6" t="s">
        <v>15</v>
      </c>
      <c r="D44" s="6" t="s">
        <v>98</v>
      </c>
      <c r="E44" s="38" t="s">
        <v>99</v>
      </c>
      <c r="F44" s="9">
        <v>121.99</v>
      </c>
      <c r="G44" s="9">
        <f t="shared" si="3"/>
        <v>9149.25</v>
      </c>
    </row>
    <row r="45" ht="12.5" spans="1:7">
      <c r="A45" s="6" t="s">
        <v>100</v>
      </c>
      <c r="B45" s="7">
        <v>97</v>
      </c>
      <c r="C45" s="6"/>
      <c r="D45" s="6" t="s">
        <v>98</v>
      </c>
      <c r="E45" s="8" t="s">
        <v>99</v>
      </c>
      <c r="F45" s="9">
        <v>121.99</v>
      </c>
      <c r="G45" s="9">
        <f t="shared" si="3"/>
        <v>11833.03</v>
      </c>
    </row>
    <row r="46" ht="12.5" spans="1:7">
      <c r="A46" s="6" t="s">
        <v>101</v>
      </c>
      <c r="B46" s="7">
        <v>108</v>
      </c>
      <c r="C46" s="6" t="s">
        <v>15</v>
      </c>
      <c r="D46" s="6" t="s">
        <v>102</v>
      </c>
      <c r="E46" s="8" t="s">
        <v>103</v>
      </c>
      <c r="F46" s="9">
        <v>159.99</v>
      </c>
      <c r="G46" s="9">
        <f t="shared" si="3"/>
        <v>17278.92</v>
      </c>
    </row>
    <row r="47" ht="12.5" spans="1:7">
      <c r="A47" s="6" t="s">
        <v>104</v>
      </c>
      <c r="B47" s="7">
        <v>32</v>
      </c>
      <c r="C47" s="6" t="s">
        <v>26</v>
      </c>
      <c r="D47" s="6" t="s">
        <v>105</v>
      </c>
      <c r="E47" s="8" t="s">
        <v>106</v>
      </c>
      <c r="F47" s="9">
        <v>229.99</v>
      </c>
      <c r="G47" s="9">
        <f t="shared" si="3"/>
        <v>7359.68</v>
      </c>
    </row>
    <row r="48" ht="12.5" spans="1:7">
      <c r="A48" s="6" t="s">
        <v>107</v>
      </c>
      <c r="B48" s="7">
        <v>56</v>
      </c>
      <c r="C48" s="6" t="s">
        <v>26</v>
      </c>
      <c r="D48" s="6" t="s">
        <v>108</v>
      </c>
      <c r="E48" s="8" t="s">
        <v>109</v>
      </c>
      <c r="F48" s="9">
        <v>85.99</v>
      </c>
      <c r="G48" s="9">
        <f t="shared" si="3"/>
        <v>4815.44</v>
      </c>
    </row>
    <row r="49" ht="12.5" spans="1:7">
      <c r="A49" s="6" t="s">
        <v>110</v>
      </c>
      <c r="B49" s="7">
        <v>17</v>
      </c>
      <c r="C49" s="6" t="s">
        <v>26</v>
      </c>
      <c r="D49" s="6" t="s">
        <v>111</v>
      </c>
      <c r="E49" s="8" t="s">
        <v>112</v>
      </c>
      <c r="F49" s="9">
        <v>88.88</v>
      </c>
      <c r="G49" s="9">
        <f t="shared" si="3"/>
        <v>1510.96</v>
      </c>
    </row>
    <row r="50" ht="12.5" spans="1:7">
      <c r="A50" s="6" t="s">
        <v>113</v>
      </c>
      <c r="B50" s="7">
        <v>159</v>
      </c>
      <c r="C50" s="6" t="s">
        <v>114</v>
      </c>
      <c r="D50" s="6" t="s">
        <v>115</v>
      </c>
      <c r="E50" s="8" t="s">
        <v>116</v>
      </c>
      <c r="F50" s="9">
        <v>85.99</v>
      </c>
      <c r="G50" s="9">
        <f t="shared" si="3"/>
        <v>13672.41</v>
      </c>
    </row>
    <row r="51" ht="12.5" spans="1:7">
      <c r="A51" s="6" t="s">
        <v>117</v>
      </c>
      <c r="B51" s="7">
        <v>36</v>
      </c>
      <c r="C51" s="6" t="s">
        <v>26</v>
      </c>
      <c r="D51" s="6" t="s">
        <v>118</v>
      </c>
      <c r="E51" s="8" t="s">
        <v>119</v>
      </c>
      <c r="F51" s="9">
        <v>103</v>
      </c>
      <c r="G51" s="9">
        <f t="shared" si="3"/>
        <v>3708</v>
      </c>
    </row>
    <row r="52" ht="12.5" spans="1:7">
      <c r="A52" s="6" t="s">
        <v>120</v>
      </c>
      <c r="B52" s="7">
        <v>49</v>
      </c>
      <c r="C52" s="6" t="s">
        <v>15</v>
      </c>
      <c r="D52" s="6" t="s">
        <v>121</v>
      </c>
      <c r="E52" s="8" t="s">
        <v>122</v>
      </c>
      <c r="F52" s="9">
        <v>199.99</v>
      </c>
      <c r="G52" s="9">
        <f t="shared" si="3"/>
        <v>9799.51</v>
      </c>
    </row>
    <row r="53" ht="12.5" spans="1:7">
      <c r="A53" s="6" t="s">
        <v>123</v>
      </c>
      <c r="B53" s="7">
        <v>1</v>
      </c>
      <c r="C53" s="6" t="s">
        <v>15</v>
      </c>
      <c r="D53" s="6" t="s">
        <v>124</v>
      </c>
      <c r="E53" s="8" t="s">
        <v>125</v>
      </c>
      <c r="F53" s="9">
        <v>219.99</v>
      </c>
      <c r="G53" s="9">
        <f t="shared" si="3"/>
        <v>219.99</v>
      </c>
    </row>
    <row r="54" ht="12.5" spans="1:7">
      <c r="A54" s="6" t="s">
        <v>126</v>
      </c>
      <c r="B54" s="7">
        <v>26</v>
      </c>
      <c r="C54" s="6"/>
      <c r="D54" s="6" t="s">
        <v>127</v>
      </c>
      <c r="E54" s="8" t="s">
        <v>128</v>
      </c>
      <c r="F54" s="9">
        <v>229</v>
      </c>
      <c r="G54" s="9">
        <f t="shared" si="3"/>
        <v>5954</v>
      </c>
    </row>
    <row r="55" ht="12.5" spans="1:7">
      <c r="A55" s="6" t="s">
        <v>129</v>
      </c>
      <c r="B55" s="7">
        <v>17</v>
      </c>
      <c r="C55" s="6"/>
      <c r="D55" s="6" t="s">
        <v>130</v>
      </c>
      <c r="E55" s="8" t="s">
        <v>131</v>
      </c>
      <c r="F55" s="9">
        <v>180</v>
      </c>
      <c r="G55" s="9">
        <f t="shared" si="3"/>
        <v>3060</v>
      </c>
    </row>
    <row r="56" ht="12.5" spans="1:7">
      <c r="A56" s="6" t="s">
        <v>132</v>
      </c>
      <c r="B56" s="7">
        <v>81</v>
      </c>
      <c r="C56" s="6" t="s">
        <v>133</v>
      </c>
      <c r="D56" s="6" t="s">
        <v>134</v>
      </c>
      <c r="E56" s="8" t="s">
        <v>135</v>
      </c>
      <c r="F56" s="9">
        <v>123.99</v>
      </c>
      <c r="G56" s="9">
        <f t="shared" si="3"/>
        <v>10043.19</v>
      </c>
    </row>
    <row r="57" ht="13" spans="1:7">
      <c r="A57" s="12" t="s">
        <v>35</v>
      </c>
      <c r="B57" s="20">
        <f>SUM(B41:B56)</f>
        <v>1563</v>
      </c>
      <c r="C57" s="39"/>
      <c r="D57" s="39"/>
      <c r="E57" s="12" t="s">
        <v>36</v>
      </c>
      <c r="F57" s="15">
        <f>ROUND(AVERAGE(F41:F56),2)</f>
        <v>143.11</v>
      </c>
      <c r="G57" s="12">
        <f>SUM(G41:G56)</f>
        <v>200531.29</v>
      </c>
    </row>
    <row r="58" ht="12.5" spans="1:7">
      <c r="A58" s="17"/>
      <c r="B58" s="18"/>
      <c r="C58" s="17"/>
      <c r="D58" s="17"/>
      <c r="E58" s="17"/>
      <c r="F58" s="17"/>
      <c r="G58" s="31"/>
    </row>
    <row r="59" ht="12.5" spans="1:7">
      <c r="A59" s="17"/>
      <c r="B59" s="18"/>
      <c r="C59" s="17"/>
      <c r="D59" s="17"/>
      <c r="E59" s="17"/>
      <c r="F59" s="17"/>
      <c r="G59" s="31"/>
    </row>
    <row r="60" ht="13" spans="1:7">
      <c r="A60" s="1" t="s">
        <v>136</v>
      </c>
      <c r="B60" s="2"/>
      <c r="C60" s="1" t="s">
        <v>8</v>
      </c>
      <c r="D60" s="1"/>
      <c r="E60" s="4"/>
      <c r="F60" s="5"/>
      <c r="G60" s="5"/>
    </row>
    <row r="61" ht="12.5" spans="1:7">
      <c r="A61" s="6" t="s">
        <v>137</v>
      </c>
      <c r="B61" s="7">
        <v>96</v>
      </c>
      <c r="C61" s="6" t="s">
        <v>15</v>
      </c>
      <c r="D61" s="6" t="s">
        <v>138</v>
      </c>
      <c r="E61" s="8" t="s">
        <v>139</v>
      </c>
      <c r="F61" s="9">
        <v>162.99</v>
      </c>
      <c r="G61" s="9">
        <f t="shared" ref="G61:G71" si="4">F61*B61</f>
        <v>15647.04</v>
      </c>
    </row>
    <row r="62" ht="12.5" spans="1:7">
      <c r="A62" s="6" t="s">
        <v>140</v>
      </c>
      <c r="B62" s="7">
        <v>185</v>
      </c>
      <c r="C62" s="6" t="s">
        <v>15</v>
      </c>
      <c r="D62" s="6" t="s">
        <v>141</v>
      </c>
      <c r="E62" s="8" t="s">
        <v>142</v>
      </c>
      <c r="F62" s="9">
        <v>195.99</v>
      </c>
      <c r="G62" s="9">
        <f t="shared" si="4"/>
        <v>36258.15</v>
      </c>
    </row>
    <row r="63" ht="12.5" spans="1:7">
      <c r="A63" s="6" t="s">
        <v>143</v>
      </c>
      <c r="B63" s="7">
        <v>89</v>
      </c>
      <c r="C63" s="6" t="s">
        <v>15</v>
      </c>
      <c r="D63" s="6" t="s">
        <v>144</v>
      </c>
      <c r="E63" s="33" t="s">
        <v>145</v>
      </c>
      <c r="F63" s="9">
        <v>89.99</v>
      </c>
      <c r="G63" s="9">
        <f t="shared" si="4"/>
        <v>8009.11</v>
      </c>
    </row>
    <row r="64" ht="12.5" spans="1:7">
      <c r="A64" s="6" t="s">
        <v>146</v>
      </c>
      <c r="B64" s="7">
        <v>31</v>
      </c>
      <c r="C64" s="6" t="s">
        <v>15</v>
      </c>
      <c r="D64" s="6" t="s">
        <v>147</v>
      </c>
      <c r="E64" s="8" t="s">
        <v>99</v>
      </c>
      <c r="F64" s="6">
        <v>150</v>
      </c>
      <c r="G64" s="9">
        <f t="shared" si="4"/>
        <v>4650</v>
      </c>
    </row>
    <row r="65" ht="12.5" spans="1:7">
      <c r="A65" s="6" t="s">
        <v>148</v>
      </c>
      <c r="B65" s="7">
        <v>27</v>
      </c>
      <c r="C65" s="6" t="s">
        <v>26</v>
      </c>
      <c r="D65" s="6" t="s">
        <v>149</v>
      </c>
      <c r="E65" s="8" t="s">
        <v>150</v>
      </c>
      <c r="F65" s="9">
        <v>88.88</v>
      </c>
      <c r="G65" s="9">
        <f t="shared" si="4"/>
        <v>2399.76</v>
      </c>
    </row>
    <row r="66" ht="12.5" spans="1:7">
      <c r="A66" s="6" t="s">
        <v>151</v>
      </c>
      <c r="B66" s="7">
        <v>95</v>
      </c>
      <c r="C66" s="6" t="s">
        <v>114</v>
      </c>
      <c r="D66" s="6" t="s">
        <v>152</v>
      </c>
      <c r="E66" s="8" t="s">
        <v>153</v>
      </c>
      <c r="F66" s="9">
        <v>125.99</v>
      </c>
      <c r="G66" s="9">
        <f t="shared" si="4"/>
        <v>11969.05</v>
      </c>
    </row>
    <row r="67" ht="12.5" spans="1:7">
      <c r="A67" s="6" t="s">
        <v>154</v>
      </c>
      <c r="B67" s="7">
        <v>18</v>
      </c>
      <c r="C67" s="6" t="s">
        <v>26</v>
      </c>
      <c r="D67" s="6" t="s">
        <v>155</v>
      </c>
      <c r="E67" s="8" t="s">
        <v>156</v>
      </c>
      <c r="F67" s="9">
        <v>129.99</v>
      </c>
      <c r="G67" s="9">
        <f t="shared" si="4"/>
        <v>2339.82</v>
      </c>
    </row>
    <row r="68" ht="12.5" spans="1:7">
      <c r="A68" s="6" t="s">
        <v>157</v>
      </c>
      <c r="B68" s="7">
        <v>16</v>
      </c>
      <c r="C68" s="6" t="s">
        <v>26</v>
      </c>
      <c r="D68" s="6" t="s">
        <v>158</v>
      </c>
      <c r="E68" s="8" t="s">
        <v>159</v>
      </c>
      <c r="F68" s="9">
        <v>99.99</v>
      </c>
      <c r="G68" s="9">
        <f t="shared" si="4"/>
        <v>1599.84</v>
      </c>
    </row>
    <row r="69" ht="12.5" spans="1:7">
      <c r="A69" s="6" t="s">
        <v>160</v>
      </c>
      <c r="B69" s="7">
        <v>50</v>
      </c>
      <c r="C69" s="6" t="s">
        <v>15</v>
      </c>
      <c r="D69" s="6" t="s">
        <v>161</v>
      </c>
      <c r="E69" s="8" t="s">
        <v>162</v>
      </c>
      <c r="F69" s="9">
        <v>109.99</v>
      </c>
      <c r="G69" s="9">
        <f t="shared" si="4"/>
        <v>5499.5</v>
      </c>
    </row>
    <row r="70" ht="12.5" spans="1:7">
      <c r="A70" s="6" t="s">
        <v>163</v>
      </c>
      <c r="B70" s="7">
        <v>82</v>
      </c>
      <c r="C70" s="6" t="s">
        <v>22</v>
      </c>
      <c r="D70" s="6" t="s">
        <v>164</v>
      </c>
      <c r="E70" s="8" t="s">
        <v>165</v>
      </c>
      <c r="F70" s="9">
        <v>79.99</v>
      </c>
      <c r="G70" s="9">
        <f t="shared" si="4"/>
        <v>6559.18</v>
      </c>
    </row>
    <row r="71" ht="12.5" spans="1:7">
      <c r="A71" s="6" t="s">
        <v>166</v>
      </c>
      <c r="B71" s="7">
        <v>12</v>
      </c>
      <c r="C71" s="6" t="s">
        <v>114</v>
      </c>
      <c r="D71" s="6" t="s">
        <v>167</v>
      </c>
      <c r="E71" s="8" t="s">
        <v>168</v>
      </c>
      <c r="F71" s="9">
        <v>99.99</v>
      </c>
      <c r="G71" s="9">
        <f t="shared" si="4"/>
        <v>1199.88</v>
      </c>
    </row>
    <row r="72" ht="13" spans="1:7">
      <c r="A72" s="12" t="s">
        <v>35</v>
      </c>
      <c r="B72" s="20">
        <f>SUM(B61:B71)</f>
        <v>701</v>
      </c>
      <c r="C72" s="39"/>
      <c r="D72" s="39"/>
      <c r="E72" s="12" t="s">
        <v>36</v>
      </c>
      <c r="F72" s="15">
        <f>ROUND(AVERAGE(F61:F71),2)</f>
        <v>121.25</v>
      </c>
      <c r="G72" s="12">
        <f>SUM(G61:G71)</f>
        <v>96131.33</v>
      </c>
    </row>
    <row r="73" ht="12.5" spans="1:7">
      <c r="A73" s="17"/>
      <c r="B73" s="18"/>
      <c r="C73" s="17"/>
      <c r="D73" s="17"/>
      <c r="E73" s="17"/>
      <c r="F73" s="17"/>
      <c r="G73" s="31"/>
    </row>
    <row r="74" ht="12.5" spans="1:7">
      <c r="A74" s="17"/>
      <c r="B74" s="18"/>
      <c r="C74" s="17"/>
      <c r="D74" s="17"/>
      <c r="E74" s="17"/>
      <c r="F74" s="17"/>
      <c r="G74" s="31"/>
    </row>
    <row r="75" ht="13" spans="1:7">
      <c r="A75" s="1" t="s">
        <v>169</v>
      </c>
      <c r="B75" s="2"/>
      <c r="C75" s="1" t="s">
        <v>8</v>
      </c>
      <c r="D75" s="1"/>
      <c r="E75" s="4"/>
      <c r="F75" s="5"/>
      <c r="G75" s="5"/>
    </row>
    <row r="76" ht="12.5" spans="1:7">
      <c r="A76" s="6" t="s">
        <v>170</v>
      </c>
      <c r="B76" s="7">
        <v>11</v>
      </c>
      <c r="C76" s="6"/>
      <c r="D76" s="6" t="s">
        <v>171</v>
      </c>
      <c r="E76" s="8" t="s">
        <v>131</v>
      </c>
      <c r="F76" s="9">
        <v>210</v>
      </c>
      <c r="G76" s="9">
        <f>F76*B76</f>
        <v>2310</v>
      </c>
    </row>
    <row r="77" ht="13" spans="1:7">
      <c r="A77" s="25"/>
      <c r="B77" s="26"/>
      <c r="C77" s="17"/>
      <c r="D77" s="17"/>
      <c r="E77" s="25"/>
      <c r="F77" s="30"/>
      <c r="G77" s="25"/>
    </row>
    <row r="78" ht="13" spans="1:7">
      <c r="A78" s="25"/>
      <c r="B78" s="26"/>
      <c r="C78" s="17"/>
      <c r="D78" s="17"/>
      <c r="E78" s="25"/>
      <c r="F78" s="30"/>
      <c r="G78" s="25"/>
    </row>
    <row r="79" ht="13" spans="1:7">
      <c r="A79" s="1" t="s">
        <v>172</v>
      </c>
      <c r="B79" s="2"/>
      <c r="C79" s="1" t="s">
        <v>8</v>
      </c>
      <c r="D79" s="1"/>
      <c r="E79" s="4"/>
      <c r="F79" s="5"/>
      <c r="G79" s="5"/>
    </row>
    <row r="80" ht="12.5" spans="1:7">
      <c r="A80" s="6" t="s">
        <v>173</v>
      </c>
      <c r="B80" s="7">
        <v>100</v>
      </c>
      <c r="C80" s="6" t="s">
        <v>15</v>
      </c>
      <c r="D80" s="6" t="s">
        <v>174</v>
      </c>
      <c r="E80" s="8" t="s">
        <v>175</v>
      </c>
      <c r="F80" s="9">
        <v>135.99</v>
      </c>
      <c r="G80" s="9">
        <f t="shared" ref="G80:G85" si="5">F80*B80</f>
        <v>13599</v>
      </c>
    </row>
    <row r="81" ht="12.5" spans="1:7">
      <c r="A81" s="6" t="s">
        <v>176</v>
      </c>
      <c r="B81" s="7">
        <v>255</v>
      </c>
      <c r="C81" s="6" t="s">
        <v>15</v>
      </c>
      <c r="D81" s="6" t="s">
        <v>177</v>
      </c>
      <c r="E81" s="8" t="s">
        <v>178</v>
      </c>
      <c r="F81" s="9">
        <v>236</v>
      </c>
      <c r="G81" s="9">
        <f t="shared" si="5"/>
        <v>60180</v>
      </c>
    </row>
    <row r="82" ht="12.5" spans="1:7">
      <c r="A82" s="6" t="s">
        <v>179</v>
      </c>
      <c r="B82" s="7">
        <v>337</v>
      </c>
      <c r="C82" s="6" t="s">
        <v>15</v>
      </c>
      <c r="D82" s="6" t="s">
        <v>180</v>
      </c>
      <c r="E82" s="8" t="s">
        <v>181</v>
      </c>
      <c r="F82" s="9">
        <v>92.99</v>
      </c>
      <c r="G82" s="9">
        <f t="shared" si="5"/>
        <v>31337.63</v>
      </c>
    </row>
    <row r="83" ht="12.5" spans="1:7">
      <c r="A83" s="6" t="s">
        <v>182</v>
      </c>
      <c r="B83" s="7">
        <v>214</v>
      </c>
      <c r="C83" s="6" t="s">
        <v>15</v>
      </c>
      <c r="D83" s="6" t="s">
        <v>183</v>
      </c>
      <c r="E83" s="8" t="s">
        <v>184</v>
      </c>
      <c r="F83" s="9">
        <v>135.99</v>
      </c>
      <c r="G83" s="9">
        <f t="shared" si="5"/>
        <v>29101.86</v>
      </c>
    </row>
    <row r="84" ht="12.5" spans="1:7">
      <c r="A84" s="6" t="s">
        <v>185</v>
      </c>
      <c r="B84" s="7">
        <v>135</v>
      </c>
      <c r="C84" s="6" t="s">
        <v>26</v>
      </c>
      <c r="D84" s="6" t="s">
        <v>186</v>
      </c>
      <c r="E84" s="8" t="s">
        <v>187</v>
      </c>
      <c r="F84" s="9">
        <v>92.99</v>
      </c>
      <c r="G84" s="9">
        <f t="shared" si="5"/>
        <v>12553.65</v>
      </c>
    </row>
    <row r="85" ht="12.5" spans="1:7">
      <c r="A85" s="6" t="s">
        <v>188</v>
      </c>
      <c r="B85" s="7">
        <v>20</v>
      </c>
      <c r="C85" s="6" t="s">
        <v>133</v>
      </c>
      <c r="D85" s="6" t="s">
        <v>189</v>
      </c>
      <c r="E85" s="8" t="s">
        <v>135</v>
      </c>
      <c r="F85" s="9">
        <v>135.99</v>
      </c>
      <c r="G85" s="9">
        <f t="shared" si="5"/>
        <v>2719.8</v>
      </c>
    </row>
    <row r="86" ht="15" customHeight="1" spans="1:7">
      <c r="A86" s="12" t="s">
        <v>35</v>
      </c>
      <c r="B86" s="20">
        <f>SUM(B80:B85)</f>
        <v>1061</v>
      </c>
      <c r="C86" s="39"/>
      <c r="D86" s="39"/>
      <c r="E86" s="12" t="s">
        <v>36</v>
      </c>
      <c r="F86" s="15">
        <f>ROUND(AVERAGE(F80:F85),2)</f>
        <v>138.33</v>
      </c>
      <c r="G86" s="12">
        <f>SUM(G80:G85)</f>
        <v>149491.94</v>
      </c>
    </row>
    <row r="87" ht="13" spans="1:7">
      <c r="A87" s="25"/>
      <c r="B87" s="26"/>
      <c r="C87" s="17"/>
      <c r="D87" s="17"/>
      <c r="E87" s="25"/>
      <c r="F87" s="30"/>
      <c r="G87" s="25"/>
    </row>
    <row r="88" ht="13" spans="1:7">
      <c r="A88" s="25"/>
      <c r="B88" s="26"/>
      <c r="C88" s="17"/>
      <c r="D88" s="17"/>
      <c r="E88" s="25"/>
      <c r="F88" s="30"/>
      <c r="G88" s="25"/>
    </row>
    <row r="89" ht="13" spans="1:7">
      <c r="A89" s="1" t="s">
        <v>190</v>
      </c>
      <c r="B89" s="2"/>
      <c r="C89" s="1" t="s">
        <v>8</v>
      </c>
      <c r="D89" s="1"/>
      <c r="E89" s="4"/>
      <c r="F89" s="5"/>
      <c r="G89" s="5"/>
    </row>
    <row r="90" ht="12.5" spans="1:7">
      <c r="A90" s="6" t="s">
        <v>191</v>
      </c>
      <c r="B90" s="7">
        <v>8</v>
      </c>
      <c r="C90" s="6"/>
      <c r="D90" s="6" t="s">
        <v>192</v>
      </c>
      <c r="E90" s="8" t="s">
        <v>165</v>
      </c>
      <c r="F90" s="9">
        <v>79.99</v>
      </c>
      <c r="G90" s="9">
        <f t="shared" ref="G90:G91" si="6">F90*B90</f>
        <v>639.92</v>
      </c>
    </row>
    <row r="91" ht="12.5" spans="1:7">
      <c r="A91" s="6" t="s">
        <v>193</v>
      </c>
      <c r="B91" s="7">
        <v>21</v>
      </c>
      <c r="C91" s="6" t="s">
        <v>133</v>
      </c>
      <c r="D91" s="6" t="s">
        <v>194</v>
      </c>
      <c r="E91" s="8" t="s">
        <v>135</v>
      </c>
      <c r="F91" s="9">
        <v>155.99</v>
      </c>
      <c r="G91" s="9">
        <f t="shared" si="6"/>
        <v>3275.79</v>
      </c>
    </row>
    <row r="92" ht="15" customHeight="1" spans="1:7">
      <c r="A92" s="12" t="s">
        <v>35</v>
      </c>
      <c r="B92" s="20">
        <f>SUM(B90:B91)</f>
        <v>29</v>
      </c>
      <c r="C92" s="39"/>
      <c r="D92" s="39"/>
      <c r="E92" s="12" t="s">
        <v>36</v>
      </c>
      <c r="F92" s="15">
        <f>ROUND(AVERAGE(F90:F91),2)</f>
        <v>117.99</v>
      </c>
      <c r="G92" s="12">
        <f>SUM(G90:G91)</f>
        <v>3915.71</v>
      </c>
    </row>
    <row r="93" ht="13" spans="1:7">
      <c r="A93" s="25"/>
      <c r="B93" s="26"/>
      <c r="C93" s="17"/>
      <c r="D93" s="17"/>
      <c r="E93" s="25"/>
      <c r="F93" s="30"/>
      <c r="G93" s="25"/>
    </row>
    <row r="94" ht="13" spans="1:7">
      <c r="A94" s="25"/>
      <c r="B94" s="26"/>
      <c r="C94" s="17"/>
      <c r="D94" s="17"/>
      <c r="E94" s="25"/>
      <c r="F94" s="30"/>
      <c r="G94" s="25"/>
    </row>
    <row r="95" ht="13" spans="1:7">
      <c r="A95" s="1" t="s">
        <v>195</v>
      </c>
      <c r="B95" s="2"/>
      <c r="C95" s="1" t="s">
        <v>8</v>
      </c>
      <c r="D95" s="1"/>
      <c r="E95" s="4"/>
      <c r="F95" s="5"/>
      <c r="G95" s="5"/>
    </row>
    <row r="96" ht="12.5" spans="1:7">
      <c r="A96" s="6" t="s">
        <v>196</v>
      </c>
      <c r="B96" s="7">
        <v>121</v>
      </c>
      <c r="C96" s="6" t="s">
        <v>80</v>
      </c>
      <c r="D96" s="6" t="s">
        <v>197</v>
      </c>
      <c r="E96" s="8" t="s">
        <v>165</v>
      </c>
      <c r="F96" s="9">
        <v>99</v>
      </c>
      <c r="G96" s="9">
        <f>F96*B96</f>
        <v>11979</v>
      </c>
    </row>
    <row r="97" ht="13" spans="1:7">
      <c r="A97" s="25"/>
      <c r="B97" s="26"/>
      <c r="C97" s="17"/>
      <c r="D97" s="17"/>
      <c r="E97" s="25"/>
      <c r="F97" s="30"/>
      <c r="G97" s="25"/>
    </row>
    <row r="98" ht="12.5" spans="1:7">
      <c r="A98" s="17"/>
      <c r="B98" s="18"/>
      <c r="C98" s="17"/>
      <c r="D98" s="17"/>
      <c r="E98" s="17"/>
      <c r="F98" s="17"/>
      <c r="G98" s="31"/>
    </row>
    <row r="99" ht="26" spans="1:7">
      <c r="A99" s="40" t="s">
        <v>198</v>
      </c>
      <c r="B99" s="41">
        <f>SUM(B96,B92,B86,B76,B72,B57,B37,B24,B13,B3)</f>
        <v>4459</v>
      </c>
      <c r="C99" s="42"/>
      <c r="D99" s="42"/>
      <c r="E99" s="11" t="s">
        <v>199</v>
      </c>
      <c r="F99" s="11">
        <f>ROUND(AVERAGE(F96,F90:F91,F80:F85,F76,F61:F71,F41:F56,F28:F36,F17:F23,F7:F12,F3),2)</f>
        <v>147.78</v>
      </c>
      <c r="G99" s="40">
        <f>SUM(G96,G92,G86,G76,G72,G57,G37,G24,G13,G3)</f>
        <v>611361.18</v>
      </c>
    </row>
  </sheetData>
  <hyperlinks>
    <hyperlink ref="E3" r:id="rId1" display="https://www.cattleyalighting.com/products/1-light-polished-nickel-tier-chandelier-with-clear-crystal-spheres"/>
    <hyperlink ref="E7" r:id="rId2" display="https://www.amazon.ca/BONLICHT-Chandelier-Lighting-Raindrop-Contemporary/dp/B088656L6B"/>
    <hyperlink ref="E8" r:id="rId3" display="https://www.amazon.com/dp/B07W87F1BR?th=1"/>
    <hyperlink ref="E9" r:id="rId4" display="https://www.amazon.com/MELUCEE-Lighting-Farmhouse-Chandelier-Rectangle/dp/B096XH55BX/ref=sr_1_31_sspa?crid=1GP16ZQNNEKGO&amp;keywords=melucee+3p+bl+light+pendant+light&amp;qid=1689983831&amp;s=hi&amp;sprefix=melucee+3p+bl+light+pendent+ligh%2Ctools%2C150&amp;sr=1-31-spons&amp;ufe=app_do%3Aamzn1.fos.f5122f16-c3e8-4386-bf32-63e904010ad0&amp;sp_csd=d2lkZ2V0TmFtZT1zcF9idGY&amp;psc=1"/>
    <hyperlink ref="E10" r:id="rId5" display="https://www.amazon.com/VINLUZ-Contemporary-Chandeliers-Lighting-Farmhouse/dp/B07TT65SZR/ref=sr_1_16?crid=R5SZGW8K2Q2M&amp;keywords=VINLUZ+3ob-light+kitchen&amp;qid=1689972213&amp;s=hi&amp;sprefix=vinluz+3ob-light+kitchen%2Ctools%2C142&amp;sr=1-16&amp;ufe=app_do%3Aamzn1.fos.f5122f16-c3e8-4386-bf32-63e904010ad0"/>
    <hyperlink ref="E11" r:id="rId6" display="https://www.amazon.com/VINLUZ-Lighting-Contemporary-Industrial-Chandelier/dp/B08SB7JC5Q/ref=sr_1_1?crid=VJQY2U9AKOVK&amp;keywords=Vinluz%2B2711&amp;qid=1691616649&amp;sprefix=vinluz%2B271%2Caps%2C150&amp;sr=8-1&amp;th=1"/>
    <hyperlink ref="E12" r:id="rId7" display="https://www.amazon.com/dp/B07X842W4X"/>
    <hyperlink ref="E17" r:id="rId8" display="https://www.amazon.ca/BONLICHT-Chandelier-Contemporary-Farmhouse-Restaurant/dp/B07YD6P1ND"/>
    <hyperlink ref="E18" r:id="rId9" display="https://images-na.ssl-images-amazon.com/images/I/41i3EFtfIKL.jpg,https://images-na.ssl-images-amazon.com/images/I/51YKIgsMCFL.jpg,https://images-na.ssl-images-amazon.com/images/I/41mTvVe0ilL.jpg,https://images-na.ssl-images-amazon.com/images/I/41TQUFOo78L.jpg,https://images-na.ssl-images-amazon.com/images/I/51F1uGo4-0L.jpg,https://images-na.ssl-images-amazon.com/images/I/51uHnGTBBeL.jpg,https://images-na.ssl-images-amazon.com/images/I/91B27ixSz0L._CR003546_BG858585_BR-120_PKdp-play-icon-overlay__.jpg,https://images-na.ssl-images-amazon.com/images/G/01/x-locale/common/transparent-pixel.gif,https://images-na.ssl-images-amazon.com/images/I/716WkVT2NmL.jpg"/>
    <hyperlink ref="E19" r:id="rId10" display="https://www.amazon.com/BONLICHT-Industrial-Rectangle-Chandeliers-Restaurant/dp/B07XXV33DV/ref=sr_1_6?crid=2XQS2FDUHP2TR&amp;keywords=bonlicht+4+light+farmhouse+linear&amp;qid=1689971581&amp;s=hi&amp;sprefix=bonlicht+4+light+farmhouse+linear%2Ctools%2C215&amp;sr=1-6&amp;ufe=app_do%3Aamzn1.fos.f5122f16-c3e8-4386-bf32-63e904010ad0"/>
    <hyperlink ref="E20" r:id="rId11" display="https://www.amazon.com/dp/B08DX9LBPP?th=1"/>
    <hyperlink ref="E21" r:id="rId12" display="https://images-na.ssl-images-amazon.com/images/I/41wxOnqWduL.jpg,https://images-na.ssl-images-amazon.com/images/I/51w1qYOzCGL.jpg,https://images-na.ssl-images-amazon.com/images/I/41U5iGE2NSL.jpg,https://images-na.ssl-images-amazon.com/images/I/517U-AezklL.jpg,https://images-na.ssl-images-amazon.com/images/I/51xpEsQJIPL.jpg,https://images-na.ssl-images-amazon.com/images/I/41c9iak-NgL.jpg,https://images-na.ssl-images-amazon.com/images/I/51ZqMsGLJrL.jpg,https://images-na.ssl-images-amazon.com/images/G/01/x-locale/common/transparent-pixel.gif,https://images-na.ssl-images-amazon.com/images/I/61KYQW0kWDL.jpg"/>
    <hyperlink ref="E22" r:id="rId13" display="https://www.cattleyalighting.com/products/4-light-polished-nickel-tier-chandelier-with-clear-crystal-spheres"/>
    <hyperlink ref="E23" r:id="rId14" display="https://www.cattleyalighting.com/products/4-light-oil-rubbed-bronze-chandelier-with-solid-crystal-spheres"/>
    <hyperlink ref="E28" r:id="rId15" display="https://www.amazon.com/BONLICHT-Farmhouse-Chandelier-Industrial-Restaurant/dp/B09ZXZ6WG3?th=1"/>
    <hyperlink ref="E29" r:id="rId16" display="https://www.amazon.com/dp/B07PPDW1MG?th=1"/>
    <hyperlink ref="E30" r:id="rId17" display="https://www.melucee.com/products/melucee-41-inches-length-industrial-chandelier-for-kitchen-island-5-light-rectangle-dining-room-lighting-fixtures-hanging-black-finish?_pos=2&amp;_sid=bc694aed2&amp;_ss=r"/>
    <hyperlink ref="E31" r:id="rId18" display="https://www.amazon.com/VINLUZ-Contemporary-Chandeliers-Rectangle-Adjustable/dp/B07ZBCF88X/ref=sr_1_9?crid=2HR2ZEN84WNGB&amp;keywords=vinluz&amp;qid=1689964024&amp;sprefix=vinluz%2Caps%2C198&amp;sr=8-9&amp;ufe=app_do%3Aamzn1.fos.f5122f16-c3e8-4386-bf32-63e904010ad0"/>
    <hyperlink ref="E32" r:id="rId19" display="https://www.amazon.com/dp/B07X84ZC67"/>
    <hyperlink ref="E33" r:id="rId7" display="https://www.amazon.com/dp/B07X842W4X"/>
    <hyperlink ref="E34" r:id="rId20" display="https://www.amazon.com/dp/B088TD3BFT?th=1"/>
    <hyperlink ref="E35" r:id="rId21" display="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2"/>
    <hyperlink ref="E36" r:id="rId22" display="https://www.amazon.com/MELUXEM-Farmhouse-Chandelier-Lighting-Adjustable/dp/B0BS97RRFY?th=1"/>
    <hyperlink ref="E41" r:id="rId23" display="https://www.bonlichtlighting.com/products/bonlicht-6-lights-sputnik-ceiling-light-semi-flush-mount-black-starburst-style-for-kitchen-dining-room-foyer-hallway"/>
    <hyperlink ref="E42" r:id="rId24" display="https://www.amazon.com/BONLICHT-Sputnik-Chandelier-Lighting-chandelier/dp/B07BC93SNW?th=1"/>
    <hyperlink ref="E43" r:id="rId25" display="https://www.amazon.com/BONLICHT-Farmhouse-Oil-Rubbed-Chandelier-Industrial/dp/B07QS1T1MM?ref_=ast_sto_dp&amp;th=1"/>
    <hyperlink ref="E44" r:id="rId26" display="https://www.bonlichtlighting.com/products/bonlicht-6-lights-chrome-sputnik-chandelier?_pos=1&amp;_sid=6924fa501&amp;_ss=r"/>
    <hyperlink ref="E45" r:id="rId26" display="https://www.bonlichtlighting.com/products/bonlicht-6-lights-chrome-sputnik-chandelier?_pos=1&amp;_sid=6924fa501&amp;_ss=r"/>
    <hyperlink ref="E46" r:id="rId27" display="https://www.amazon.com/BONLICHT-Rectangle-Chandelier-Contemporary-Industrial/dp/B07XXSTLTJ/ref=sr_1_6?crid=2FKGDC52JXB1A&amp;keywords=bonlicht+6+light+farmhouse&amp;qid=1689971292&amp;s=hi&amp;sprefix=bonlicht+6+light+farmhouse%2Ctools%2C147&amp;sr=1-6&amp;ufe=app_do%3Aamzn1.fos.f5122f16-c3e8-4386-bf32-63e904010ad0"/>
    <hyperlink ref="E47" r:id="rId28" display="https://www.amazon.com/VINLUZ-Contemporary-Chandeliers-Lighting-Farmhouse/dp/B08TW71G4Q/ref=sr_1_4?crid=1R2NGQVW87OLR&amp;keywords=VINLUZ%2BContemporary%2BChandeliers%2BBlack%2B6&amp;qid=1690577259&amp;s=hi&amp;sprefix=vinluz%2Bcontemporary%2Bchandeliers%2Bblack%2B6%2Ctools%2C144&amp;sr=1-4&amp;ufe=app_do%3Aamzn1.fos.f5122f16-c3e8-4386-bf32-63e904010ad0&amp;th=1"/>
    <hyperlink ref="E48" r:id="rId29" display="https://www.amazon.ca/VINLUZ-Chandelier-Lighting-Fixtures-Industrial/dp/B07F6XTJQF?th=1"/>
    <hyperlink ref="E49" r:id="rId30" display="https://m.media-amazon.com/images/I/41L6ua9EKTL.jpg,https://m.media-amazon.com/images/I/51HBpwrX4cL.jpg,https://m.media-amazon.com/images/I/51qE1DueeLL.jpg,https://m.media-amazon.com/images/I/51YORxhPMqL.jpg,https://m.media-amazon.com/images/I/61CfTc2wrTL.jpg,https://m.media-amazon.com/images/I/51mlMJ8RYNL.jpg,https://m.media-amazon.com/images/I/41Qcn0EEIzL.jpg,https://images-na.ssl-images-amazon.com/images/G/01/x-locale/common/transparent-pixel.gif,https://m.media-amazon.com/images/I/515A9OW8ZKL.jpg"/>
    <hyperlink ref="E50" r:id="rId31" display="https://www.amazon.com/dp/B07NY76ZPT?th=1"/>
    <hyperlink ref="E51" r:id="rId32" display="https://www.amazon.com/VINLUZ-Brushed-Sputnik-Chandelier-Lighting/dp/B07F1NHMT4/ref=sr_1_26_sspa?crid=17C3HKAVAB2FH&amp;keywords=6-Lights+Sputnik+Chandelier+Black+Semi+Flush+Mount+Ceiling+Light+Industrial+Vintage+Metal+Art+Pendant+Lighting+for+Living+Room+Dining+Room+Kitchen+Hallway+Cafe+Bar+by+VINLUZ&amp;qid=1691637073&amp;s=hi&amp;sprefix=6-lights+sputnik+chandelier+black+semi+flush+mount+ceiling+light+industrial+vintage+metal+art+pendant+lighting+for+living+room+dining+room+kitchen+hallway+cafe+bar+by+vinluz%2Ctools%2C135&amp;sr=1-26-spons&amp;ufe=app_do%3Aamzn1.fos.f5122f16-c3e8-4386-bf32-63e904010ad0&amp;sp_csd=d2lkZ2V0TmFtZT1zcF9hdGZfbmV4dA&amp;psc=1"/>
    <hyperlink ref="E52" r:id="rId33" display="https://www.amazon.com/dp/B088T15PNK?th=3"/>
    <hyperlink ref="E53" r:id="rId34" display="https://www.amazon.com/dp/B08DXBRMXZ?th=1"/>
    <hyperlink ref="E54" r:id="rId35" display="https://www.amazon.com/VINLUZ-Chandeliers-Farmhouse-Industrial-Restaurant/dp/B08TW71G4Q/ref=sr_1_4?crid=19TYDSK0W2EWQ&amp;keywords=VINLUZ+Farmhouse+Chandeliers+Rectangle+Black+7+Light&amp;qid=1691619499&amp;s=hi&amp;sprefix=vinluz+farmhouse+chandeliers+rectangle+black+7+light+%2Ctools%2C249&amp;sr=1-4"/>
    <hyperlink ref="E55" r:id="rId36" display="https://i5.walmartimages.com/asr/bf6d9d7c-3b3b-4d0c-9370-0c5a3f57a060.0217d53069ff1501fa6853612a0e0b0e.jpeg?odnHeight=612&amp;odnWidth=612&amp;odnBg=FFFFFF"/>
    <hyperlink ref="E56" r:id="rId37" display="https://images-na.ssl-images-amazon.com/images/I/31xIi96D9QL.jpg,https://images-na.ssl-images-amazon.com/images/I/515HecVLqyL.jpg,https://images-na.ssl-images-amazon.com/images/I/51RxWcFumYL.jpg,https://images-na.ssl-images-amazon.com/images/I/51KEZ3YxT0L.jpg,https://images-na.ssl-images-amazon.com/images/I/51ngpmseUWL.jpg,https://images-na.ssl-images-amazon.com/images/I/41hHzyAWCcL.jpg,https://images-na.ssl-images-amazon.com/images/G/01/x-locale/common/transparent-pixel.gif,https://images-na.ssl-images-amazon.com/images/I/51qn59sOS6L.jpg"/>
    <hyperlink ref="E61" r:id="rId38" display="https://www.bonlichtlighting.com/products/bonlicht-8-light-industrial-ceiling-light-semi-flush-mount-brushed-nickel-finished"/>
    <hyperlink ref="E62" r:id="rId39" display="https://www.bonlichtlighting.com/products/bonlicht-8-lights-brushed-nickel-modern-sputnik-chandelier-lighting-with-adjustable-arms?_pos=3&amp;_sid=75b27f9a2&amp;_ss=r"/>
    <hyperlink ref="E63" r:id="rId40" display="https://www.amazon.com/BONLICHT-Farmhouse-Oil-Rubbed-Chandelier-Industrial/dp/B07QS1T1MM/ref=sr_1_21?crid=334YG6ZZAC0T7&amp;keywords=bonlicht%2B8c-bl&amp;qid=1689972734&amp;s=hi&amp;sprefix=bonlicht%2B8c-bl%2Ctools%2C172&amp;sr=1-21&amp;ufe=app_do%3Aamzn1.fos.006c50ae-5d4c-4777-9bc0-4513d670b6bc&amp;th=1"/>
    <hyperlink ref="E64" r:id="rId26" display="https://www.bonlichtlighting.com/products/bonlicht-6-lights-chrome-sputnik-chandelier?_pos=1&amp;_sid=6924fa501&amp;_ss=r"/>
    <hyperlink ref="E65" r:id="rId41" display="https://www.amazon.com/VINLUZ-8-Light-Chandelier-Industrial-Lighting/dp/B079JBL684?th=1"/>
    <hyperlink ref="E66" r:id="rId42" display="https://www.amazon.com/dp/B07QGJBH2S?th=1"/>
    <hyperlink ref="E67" r:id="rId43" display="https://images-na.ssl-images-amazon.com/images/I/31dpFd-2QHL.jpg,https://images-na.ssl-images-amazon.com/images/I/416-P6b61jL.jpg,https://images-na.ssl-images-amazon.com/images/I/41ymPYUMkvL.jpg,https://images-na.ssl-images-amazon.com/images/I/51RIMrkVT8L.jpg,https://images-na.ssl-images-amazon.com/images/I/51ttzicwoQL.jpg,https://images-na.ssl-images-amazon.com/images/I/41OV1Uj42aL.jpg,https://images-na.ssl-images-amazon.com/images/I/51pYeNkT3zL.jpg,https://images-na.ssl-images-amazon.com/images/G/01/x-locale/common/transparent-pixel.gif,https://images-na.ssl-images-amazon.com/images/I/61DnECawhfL.jpg"/>
    <hyperlink ref="E68" r:id="rId44" display="https://www.amazon.com/dp/B07F1H631Z?th=1"/>
    <hyperlink ref="E69" r:id="rId45" display="https://www.amazon.com/BONLICHT-Contemporary-Chandelier-Lighting-Farmhouse/dp/B09SD7XBMZ/ref=sr_1_15?keywords=bonlicht%2B8%2Blights&amp;qid=1691179851&amp;sr=8-15&amp;ufe=app_do%3Aamzn1.fos.f5122f16-c3e8-4386-bf32-63e904010ad0&amp;th=1"/>
    <hyperlink ref="E70" r:id="rId46" display="https://www.amazon.com/CWarmozy-Chandelier-Adjustable-Lighting-Industrial/dp/B08FSM9C48/ref=sr_1_22?crid=5889PZDYZDHA&amp;keywords=bonlicht+12c-bl&amp;qid=1689977234&amp;s=hi&amp;sprefix=bonlicht+12c-bl%2Ctools%2C241&amp;sr=1-22&amp;ufe=app_do%3Aamzn1.fos.006c50ae-5d4c-4777-9bc0-4513d670b6bc"/>
    <hyperlink ref="E71" r:id="rId47" display="https://www.amazon.com/dp/B07PRF4ZR3?th=1"/>
    <hyperlink ref="E76" r:id="rId36" display="https://i5.walmartimages.com/asr/bf6d9d7c-3b3b-4d0c-9370-0c5a3f57a060.0217d53069ff1501fa6853612a0e0b0e.jpeg?odnHeight=612&amp;odnWidth=612&amp;odnBg=FFFFFF"/>
    <hyperlink ref="E80" r:id="rId48" display="https://www.bonlichtlighting.com/products/bonlicht-10-light-oil-rubbed-bronze-semi-flush-mount-ceiling-light-mid-century-style?_pos=1&amp;_sid=c91115275&amp;_ss=r"/>
    <hyperlink ref="E81" r:id="rId49" display="https://www.bonlichtlighting.com/products/bonlicht-10-lights-brushed-nickel-sputnik-chandelier-lighting-mid-century-modern-with-adjustable-arms?_pos=2&amp;_sid=ea39af549&amp;_ss=r"/>
    <hyperlink ref="E82" r:id="rId50" display="https://www.amazon.com/dp/B07FZYY3TJ?th=1"/>
    <hyperlink ref="E83" r:id="rId51" display="https://www.bonlichtlighting.com/products/bonlicht-10-light-sputnik-chandelier-brushed-nickel-ceiling-light-semi-flush-mount?_pos=5&amp;_sid=73a741ce1&amp;_ss=r"/>
    <hyperlink ref="E84" r:id="rId52" display="https://www.amazon.com/VINLUZ-Chandelier-Farmhouse-Lighting-Semi-Flush/dp/B07FVSLB7G"/>
    <hyperlink ref="E85" r:id="rId37" display="https://images-na.ssl-images-amazon.com/images/I/31xIi96D9QL.jpg,https://images-na.ssl-images-amazon.com/images/I/515HecVLqyL.jpg,https://images-na.ssl-images-amazon.com/images/I/51RxWcFumYL.jpg,https://images-na.ssl-images-amazon.com/images/I/51KEZ3YxT0L.jpg,https://images-na.ssl-images-amazon.com/images/I/51ngpmseUWL.jpg,https://images-na.ssl-images-amazon.com/images/I/41hHzyAWCcL.jpg,https://images-na.ssl-images-amazon.com/images/G/01/x-locale/common/transparent-pixel.gif,https://images-na.ssl-images-amazon.com/images/I/51qn59sOS6L.jpg"/>
    <hyperlink ref="E90" r:id="rId46" display="https://www.amazon.com/CWarmozy-Chandelier-Adjustable-Lighting-Industrial/dp/B08FSM9C48/ref=sr_1_22?crid=5889PZDYZDHA&amp;keywords=bonlicht+12c-bl&amp;qid=1689977234&amp;s=hi&amp;sprefix=bonlicht+12c-bl%2Ctools%2C241&amp;sr=1-22&amp;ufe=app_do%3Aamzn1.fos.006c50ae-5d4c-4777-9bc0-4513d670b6bc"/>
    <hyperlink ref="E91" r:id="rId37" display="https://images-na.ssl-images-amazon.com/images/I/31xIi96D9QL.jpg,https://images-na.ssl-images-amazon.com/images/I/515HecVLqyL.jpg,https://images-na.ssl-images-amazon.com/images/I/51RxWcFumYL.jpg,https://images-na.ssl-images-amazon.com/images/I/51KEZ3YxT0L.jpg,https://images-na.ssl-images-amazon.com/images/I/51ngpmseUWL.jpg,https://images-na.ssl-images-amazon.com/images/I/41hHzyAWCcL.jpg,https://images-na.ssl-images-amazon.com/images/G/01/x-locale/common/transparent-pixel.gif,https://images-na.ssl-images-amazon.com/images/I/51qn59sOS6L.jpg"/>
    <hyperlink ref="E96" r:id="rId46" display="https://www.amazon.com/CWarmozy-Chandelier-Adjustable-Lighting-Industrial/dp/B08FSM9C48/ref=sr_1_22?crid=5889PZDYZDHA&amp;keywords=bonlicht+12c-bl&amp;qid=1689977234&amp;s=hi&amp;sprefix=bonlicht+12c-bl%2Ctools%2C241&amp;sr=1-22&amp;ufe=app_do%3Aamzn1.fos.006c50ae-5d4c-4777-9bc0-4513d670b6bc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outlinePr summaryBelow="0" summaryRight="0"/>
  </sheetPr>
  <dimension ref="A1:G10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2.6363636363636" defaultRowHeight="15.75" customHeight="1" outlineLevelCol="6"/>
  <cols>
    <col min="1" max="1" width="19.3636363636364" customWidth="1"/>
  </cols>
  <sheetData>
    <row r="1" customHeight="1" spans="1:7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200</v>
      </c>
    </row>
    <row r="2" customHeight="1" spans="1:7">
      <c r="A2" s="1" t="s">
        <v>7</v>
      </c>
      <c r="B2" s="2"/>
      <c r="C2" s="1" t="s">
        <v>201</v>
      </c>
      <c r="D2" s="1"/>
      <c r="E2" s="4"/>
      <c r="F2" s="5"/>
      <c r="G2" s="5"/>
    </row>
    <row r="3" customHeight="1" spans="1:7">
      <c r="A3" s="6" t="s">
        <v>202</v>
      </c>
      <c r="B3" s="7">
        <v>21</v>
      </c>
      <c r="C3" s="6" t="s">
        <v>10</v>
      </c>
      <c r="D3" s="6" t="s">
        <v>203</v>
      </c>
      <c r="E3" s="8" t="s">
        <v>204</v>
      </c>
      <c r="F3" s="9">
        <v>47.98</v>
      </c>
      <c r="G3" s="9">
        <f>F3*B3</f>
        <v>1007.58</v>
      </c>
    </row>
    <row r="4" customHeight="1" spans="1:7">
      <c r="A4" s="25"/>
      <c r="B4" s="26"/>
      <c r="C4" s="27"/>
      <c r="D4" s="28"/>
      <c r="E4" s="29"/>
      <c r="F4" s="30"/>
      <c r="G4" s="30"/>
    </row>
    <row r="5" customHeight="1" spans="1:7">
      <c r="A5" s="28"/>
      <c r="B5" s="26"/>
      <c r="C5" s="27"/>
      <c r="D5" s="28"/>
      <c r="E5" s="29"/>
      <c r="F5" s="30"/>
      <c r="G5" s="30"/>
    </row>
    <row r="6" customHeight="1" spans="1:7">
      <c r="A6" s="1" t="s">
        <v>205</v>
      </c>
      <c r="B6" s="2"/>
      <c r="C6" s="1" t="s">
        <v>201</v>
      </c>
      <c r="D6" s="1"/>
      <c r="E6" s="4"/>
      <c r="F6" s="5"/>
      <c r="G6" s="5"/>
    </row>
    <row r="7" customHeight="1" spans="1:7">
      <c r="A7" s="6" t="s">
        <v>206</v>
      </c>
      <c r="B7" s="7">
        <v>108</v>
      </c>
      <c r="C7" s="6" t="s">
        <v>15</v>
      </c>
      <c r="D7" s="6" t="s">
        <v>207</v>
      </c>
      <c r="E7" s="8" t="s">
        <v>208</v>
      </c>
      <c r="F7" s="9">
        <v>65.99</v>
      </c>
      <c r="G7" s="9">
        <f t="shared" ref="G7:G14" si="0">F7*B7</f>
        <v>7126.92</v>
      </c>
    </row>
    <row r="8" customHeight="1" spans="1:7">
      <c r="A8" s="6" t="s">
        <v>209</v>
      </c>
      <c r="B8" s="7">
        <v>74</v>
      </c>
      <c r="C8" s="6" t="s">
        <v>22</v>
      </c>
      <c r="D8" s="6" t="s">
        <v>210</v>
      </c>
      <c r="E8" s="8" t="s">
        <v>211</v>
      </c>
      <c r="F8" s="9">
        <v>29.99</v>
      </c>
      <c r="G8" s="9">
        <f t="shared" si="0"/>
        <v>2219.26</v>
      </c>
    </row>
    <row r="9" customHeight="1" spans="1:7">
      <c r="A9" s="6" t="s">
        <v>212</v>
      </c>
      <c r="B9" s="7">
        <v>33</v>
      </c>
      <c r="C9" s="6" t="s">
        <v>22</v>
      </c>
      <c r="D9" s="6" t="s">
        <v>213</v>
      </c>
      <c r="E9" s="8" t="s">
        <v>214</v>
      </c>
      <c r="F9" s="9">
        <v>69.99</v>
      </c>
      <c r="G9" s="9">
        <f t="shared" si="0"/>
        <v>2309.67</v>
      </c>
    </row>
    <row r="10" customHeight="1" spans="1:7">
      <c r="A10" s="6" t="s">
        <v>215</v>
      </c>
      <c r="B10" s="7">
        <v>114</v>
      </c>
      <c r="C10" s="6" t="s">
        <v>26</v>
      </c>
      <c r="D10" s="6" t="s">
        <v>216</v>
      </c>
      <c r="E10" s="8" t="s">
        <v>217</v>
      </c>
      <c r="F10" s="9">
        <v>76.99</v>
      </c>
      <c r="G10" s="9">
        <f t="shared" si="0"/>
        <v>8776.86</v>
      </c>
    </row>
    <row r="11" customHeight="1" spans="1:7">
      <c r="A11" s="6" t="s">
        <v>218</v>
      </c>
      <c r="B11" s="7">
        <v>9</v>
      </c>
      <c r="C11" s="6" t="s">
        <v>26</v>
      </c>
      <c r="D11" s="6" t="s">
        <v>219</v>
      </c>
      <c r="E11" s="8" t="s">
        <v>220</v>
      </c>
      <c r="F11" s="9">
        <v>125.99</v>
      </c>
      <c r="G11" s="9">
        <f t="shared" si="0"/>
        <v>1133.91</v>
      </c>
    </row>
    <row r="12" customHeight="1" spans="1:7">
      <c r="A12" s="6" t="s">
        <v>221</v>
      </c>
      <c r="B12" s="7">
        <v>42</v>
      </c>
      <c r="C12" s="6" t="s">
        <v>26</v>
      </c>
      <c r="D12" s="6" t="s">
        <v>222</v>
      </c>
      <c r="E12" s="8" t="s">
        <v>223</v>
      </c>
      <c r="F12" s="9">
        <v>85.99</v>
      </c>
      <c r="G12" s="9">
        <f t="shared" si="0"/>
        <v>3611.58</v>
      </c>
    </row>
    <row r="13" customHeight="1" spans="1:7">
      <c r="A13" s="6" t="s">
        <v>224</v>
      </c>
      <c r="B13" s="7">
        <v>8</v>
      </c>
      <c r="C13" s="6" t="s">
        <v>225</v>
      </c>
      <c r="D13" s="6" t="s">
        <v>226</v>
      </c>
      <c r="E13" s="8" t="s">
        <v>227</v>
      </c>
      <c r="F13" s="9">
        <v>75</v>
      </c>
      <c r="G13" s="9">
        <f t="shared" si="0"/>
        <v>600</v>
      </c>
    </row>
    <row r="14" customHeight="1" spans="1:7">
      <c r="A14" s="6" t="s">
        <v>228</v>
      </c>
      <c r="B14" s="7">
        <v>48</v>
      </c>
      <c r="C14" s="6" t="s">
        <v>229</v>
      </c>
      <c r="D14" s="6" t="s">
        <v>230</v>
      </c>
      <c r="E14" s="8" t="s">
        <v>231</v>
      </c>
      <c r="F14" s="9">
        <v>95.99</v>
      </c>
      <c r="G14" s="9">
        <f t="shared" si="0"/>
        <v>4607.52</v>
      </c>
    </row>
    <row r="15" customHeight="1" spans="1:7">
      <c r="A15" s="12" t="s">
        <v>35</v>
      </c>
      <c r="B15" s="20">
        <f>SUM(B7:B14)</f>
        <v>436</v>
      </c>
      <c r="C15" s="21"/>
      <c r="D15" s="22"/>
      <c r="E15" s="12" t="s">
        <v>36</v>
      </c>
      <c r="F15" s="15">
        <f>ROUND(AVERAGE(F7:F14),2)</f>
        <v>78.24</v>
      </c>
      <c r="G15" s="15">
        <f>SUM(G7:G14)</f>
        <v>30385.72</v>
      </c>
    </row>
    <row r="16" customHeight="1" spans="1:7">
      <c r="A16" s="28"/>
      <c r="B16" s="26"/>
      <c r="C16" s="27"/>
      <c r="D16" s="28"/>
      <c r="E16" s="29"/>
      <c r="F16" s="30"/>
      <c r="G16" s="30"/>
    </row>
    <row r="17" customHeight="1" spans="1:7">
      <c r="A17" s="28"/>
      <c r="B17" s="26"/>
      <c r="C17" s="27"/>
      <c r="D17" s="28"/>
      <c r="E17" s="29"/>
      <c r="F17" s="30"/>
      <c r="G17" s="30"/>
    </row>
    <row r="18" customHeight="1" spans="1:7">
      <c r="A18" s="1" t="s">
        <v>13</v>
      </c>
      <c r="B18" s="2"/>
      <c r="C18" s="1" t="s">
        <v>201</v>
      </c>
      <c r="D18" s="1"/>
      <c r="E18" s="4"/>
      <c r="F18" s="5"/>
      <c r="G18" s="5"/>
    </row>
    <row r="19" customHeight="1" spans="1:7">
      <c r="A19" s="6" t="s">
        <v>232</v>
      </c>
      <c r="B19" s="7">
        <v>15</v>
      </c>
      <c r="C19" s="6" t="s">
        <v>15</v>
      </c>
      <c r="D19" s="6" t="s">
        <v>233</v>
      </c>
      <c r="E19" s="8" t="s">
        <v>234</v>
      </c>
      <c r="F19" s="9">
        <v>86.99</v>
      </c>
      <c r="G19" s="9">
        <f t="shared" ref="G19:G37" si="1">F19*B19</f>
        <v>1304.85</v>
      </c>
    </row>
    <row r="20" customHeight="1" spans="1:7">
      <c r="A20" s="6" t="s">
        <v>235</v>
      </c>
      <c r="B20" s="7">
        <v>57</v>
      </c>
      <c r="C20" s="6" t="s">
        <v>22</v>
      </c>
      <c r="D20" s="6" t="s">
        <v>236</v>
      </c>
      <c r="E20" s="8" t="s">
        <v>237</v>
      </c>
      <c r="F20" s="9">
        <v>89.99</v>
      </c>
      <c r="G20" s="9">
        <f t="shared" si="1"/>
        <v>5129.43</v>
      </c>
    </row>
    <row r="21" customHeight="1" spans="1:7">
      <c r="A21" s="6" t="s">
        <v>238</v>
      </c>
      <c r="B21" s="7">
        <v>10</v>
      </c>
      <c r="C21" s="6" t="s">
        <v>22</v>
      </c>
      <c r="D21" s="6" t="s">
        <v>239</v>
      </c>
      <c r="E21" s="8" t="s">
        <v>240</v>
      </c>
      <c r="F21" s="9">
        <v>115.99</v>
      </c>
      <c r="G21" s="9">
        <f t="shared" si="1"/>
        <v>1159.9</v>
      </c>
    </row>
    <row r="22" customHeight="1" spans="1:7">
      <c r="A22" s="6" t="s">
        <v>241</v>
      </c>
      <c r="B22" s="7">
        <v>163</v>
      </c>
      <c r="C22" s="6" t="s">
        <v>26</v>
      </c>
      <c r="D22" s="6" t="s">
        <v>242</v>
      </c>
      <c r="E22" s="8" t="s">
        <v>243</v>
      </c>
      <c r="F22" s="9">
        <v>108.99</v>
      </c>
      <c r="G22" s="9">
        <f t="shared" si="1"/>
        <v>17765.37</v>
      </c>
    </row>
    <row r="23" customHeight="1" spans="1:7">
      <c r="A23" s="6" t="s">
        <v>244</v>
      </c>
      <c r="B23" s="7">
        <v>75</v>
      </c>
      <c r="C23" s="6" t="s">
        <v>26</v>
      </c>
      <c r="D23" s="6" t="s">
        <v>245</v>
      </c>
      <c r="E23" s="8" t="s">
        <v>246</v>
      </c>
      <c r="F23" s="31">
        <v>138</v>
      </c>
      <c r="G23" s="9">
        <f t="shared" si="1"/>
        <v>10350</v>
      </c>
    </row>
    <row r="24" customHeight="1" spans="1:7">
      <c r="A24" s="6" t="s">
        <v>247</v>
      </c>
      <c r="B24" s="7">
        <v>24</v>
      </c>
      <c r="C24" s="6" t="s">
        <v>26</v>
      </c>
      <c r="D24" s="6" t="s">
        <v>248</v>
      </c>
      <c r="E24" s="8" t="s">
        <v>249</v>
      </c>
      <c r="F24" s="9">
        <v>125.99</v>
      </c>
      <c r="G24" s="9">
        <f t="shared" si="1"/>
        <v>3023.76</v>
      </c>
    </row>
    <row r="25" customHeight="1" spans="1:7">
      <c r="A25" s="6" t="s">
        <v>250</v>
      </c>
      <c r="B25" s="7">
        <v>30</v>
      </c>
      <c r="C25" s="6" t="s">
        <v>26</v>
      </c>
      <c r="D25" s="6" t="s">
        <v>251</v>
      </c>
      <c r="E25" s="8" t="s">
        <v>252</v>
      </c>
      <c r="F25" s="9">
        <v>135.99</v>
      </c>
      <c r="G25" s="9">
        <f t="shared" si="1"/>
        <v>4079.7</v>
      </c>
    </row>
    <row r="26" customHeight="1" spans="1:7">
      <c r="A26" s="6" t="s">
        <v>253</v>
      </c>
      <c r="B26" s="7">
        <v>57</v>
      </c>
      <c r="C26" s="6" t="s">
        <v>26</v>
      </c>
      <c r="D26" s="6" t="s">
        <v>222</v>
      </c>
      <c r="E26" s="8" t="s">
        <v>223</v>
      </c>
      <c r="F26" s="9">
        <v>150</v>
      </c>
      <c r="G26" s="9">
        <f t="shared" si="1"/>
        <v>8550</v>
      </c>
    </row>
    <row r="27" customHeight="1" spans="1:7">
      <c r="A27" s="6" t="s">
        <v>254</v>
      </c>
      <c r="B27" s="7">
        <v>35</v>
      </c>
      <c r="C27" s="6" t="s">
        <v>15</v>
      </c>
      <c r="D27" s="6" t="s">
        <v>255</v>
      </c>
      <c r="E27" s="8" t="s">
        <v>256</v>
      </c>
      <c r="F27" s="9">
        <v>108.88</v>
      </c>
      <c r="G27" s="9">
        <f t="shared" si="1"/>
        <v>3810.8</v>
      </c>
    </row>
    <row r="28" customHeight="1" spans="1:7">
      <c r="A28" s="6" t="s">
        <v>257</v>
      </c>
      <c r="B28" s="7">
        <v>39</v>
      </c>
      <c r="C28" s="6" t="s">
        <v>22</v>
      </c>
      <c r="D28" s="6" t="s">
        <v>258</v>
      </c>
      <c r="E28" s="8" t="s">
        <v>259</v>
      </c>
      <c r="F28" s="9">
        <v>135.99</v>
      </c>
      <c r="G28" s="9">
        <f t="shared" si="1"/>
        <v>5303.61</v>
      </c>
    </row>
    <row r="29" customHeight="1" spans="1:7">
      <c r="A29" s="6" t="s">
        <v>260</v>
      </c>
      <c r="B29" s="7">
        <v>20</v>
      </c>
      <c r="C29" s="6" t="s">
        <v>22</v>
      </c>
      <c r="D29" s="6" t="s">
        <v>261</v>
      </c>
      <c r="E29" s="8" t="s">
        <v>262</v>
      </c>
      <c r="F29" s="9">
        <v>125</v>
      </c>
      <c r="G29" s="9">
        <f t="shared" si="1"/>
        <v>2500</v>
      </c>
    </row>
    <row r="30" customHeight="1" spans="1:7">
      <c r="A30" s="6" t="s">
        <v>263</v>
      </c>
      <c r="B30" s="7">
        <v>32</v>
      </c>
      <c r="C30" s="6" t="s">
        <v>22</v>
      </c>
      <c r="D30" s="6" t="s">
        <v>264</v>
      </c>
      <c r="E30" s="8" t="s">
        <v>265</v>
      </c>
      <c r="F30" s="9">
        <v>95</v>
      </c>
      <c r="G30" s="9">
        <f t="shared" si="1"/>
        <v>3040</v>
      </c>
    </row>
    <row r="31" customHeight="1" spans="1:7">
      <c r="A31" s="6" t="s">
        <v>266</v>
      </c>
      <c r="B31" s="7">
        <v>24</v>
      </c>
      <c r="C31" s="6" t="s">
        <v>229</v>
      </c>
      <c r="D31" s="6" t="s">
        <v>267</v>
      </c>
      <c r="E31" s="8" t="s">
        <v>231</v>
      </c>
      <c r="F31" s="9">
        <v>95.99</v>
      </c>
      <c r="G31" s="9">
        <f t="shared" si="1"/>
        <v>2303.76</v>
      </c>
    </row>
    <row r="32" customHeight="1" spans="1:7">
      <c r="A32" s="6" t="s">
        <v>268</v>
      </c>
      <c r="B32" s="7">
        <v>16</v>
      </c>
      <c r="C32" s="6" t="s">
        <v>133</v>
      </c>
      <c r="D32" s="6" t="s">
        <v>269</v>
      </c>
      <c r="E32" s="8" t="s">
        <v>270</v>
      </c>
      <c r="F32" s="9">
        <v>86.99</v>
      </c>
      <c r="G32" s="9">
        <f t="shared" si="1"/>
        <v>1391.84</v>
      </c>
    </row>
    <row r="33" customHeight="1" spans="1:7">
      <c r="A33" s="6" t="s">
        <v>271</v>
      </c>
      <c r="B33" s="7">
        <v>13</v>
      </c>
      <c r="C33" s="6" t="s">
        <v>225</v>
      </c>
      <c r="D33" s="6" t="s">
        <v>272</v>
      </c>
      <c r="E33" s="8" t="s">
        <v>273</v>
      </c>
      <c r="F33" s="9">
        <v>165</v>
      </c>
      <c r="G33" s="9">
        <f t="shared" si="1"/>
        <v>2145</v>
      </c>
    </row>
    <row r="34" customHeight="1" spans="1:7">
      <c r="A34" s="6" t="s">
        <v>274</v>
      </c>
      <c r="B34" s="7">
        <v>49</v>
      </c>
      <c r="C34" s="6" t="s">
        <v>225</v>
      </c>
      <c r="D34" s="6" t="s">
        <v>275</v>
      </c>
      <c r="E34" s="8" t="s">
        <v>227</v>
      </c>
      <c r="F34" s="9">
        <v>89</v>
      </c>
      <c r="G34" s="9">
        <f t="shared" si="1"/>
        <v>4361</v>
      </c>
    </row>
    <row r="35" customHeight="1" spans="1:7">
      <c r="A35" s="6" t="s">
        <v>276</v>
      </c>
      <c r="B35" s="7">
        <v>4</v>
      </c>
      <c r="C35" s="6" t="s">
        <v>10</v>
      </c>
      <c r="D35" s="6" t="s">
        <v>277</v>
      </c>
      <c r="E35" s="8" t="s">
        <v>278</v>
      </c>
      <c r="F35" s="9">
        <v>98.99</v>
      </c>
      <c r="G35" s="9">
        <f t="shared" si="1"/>
        <v>395.96</v>
      </c>
    </row>
    <row r="36" customHeight="1" spans="1:7">
      <c r="A36" s="6" t="s">
        <v>279</v>
      </c>
      <c r="B36" s="7">
        <v>8</v>
      </c>
      <c r="C36" s="6" t="s">
        <v>10</v>
      </c>
      <c r="D36" s="6" t="s">
        <v>280</v>
      </c>
      <c r="E36" s="8" t="s">
        <v>281</v>
      </c>
      <c r="F36" s="9">
        <v>107.99</v>
      </c>
      <c r="G36" s="9">
        <f t="shared" si="1"/>
        <v>863.92</v>
      </c>
    </row>
    <row r="37" customHeight="1" spans="1:7">
      <c r="A37" s="6" t="s">
        <v>282</v>
      </c>
      <c r="B37" s="7">
        <v>8</v>
      </c>
      <c r="C37" s="6" t="s">
        <v>10</v>
      </c>
      <c r="D37" s="6" t="s">
        <v>283</v>
      </c>
      <c r="E37" s="8" t="s">
        <v>284</v>
      </c>
      <c r="F37" s="9">
        <v>95</v>
      </c>
      <c r="G37" s="9">
        <f t="shared" si="1"/>
        <v>760</v>
      </c>
    </row>
    <row r="38" ht="13" spans="1:7">
      <c r="A38" s="12" t="s">
        <v>35</v>
      </c>
      <c r="B38" s="20">
        <f>SUM(B19:B37)</f>
        <v>679</v>
      </c>
      <c r="C38" s="21"/>
      <c r="D38" s="22"/>
      <c r="E38" s="12" t="s">
        <v>36</v>
      </c>
      <c r="F38" s="15">
        <f>ROUND(AVERAGE(F19:F37),2)</f>
        <v>113.46</v>
      </c>
      <c r="G38" s="15">
        <f>SUM(G19:G37)</f>
        <v>78238.9</v>
      </c>
    </row>
    <row r="39" ht="13" spans="1:7">
      <c r="A39" s="28"/>
      <c r="B39" s="26"/>
      <c r="C39" s="27"/>
      <c r="D39" s="28"/>
      <c r="E39" s="29"/>
      <c r="F39" s="30"/>
      <c r="G39" s="30"/>
    </row>
    <row r="40" ht="13" spans="1:7">
      <c r="A40" s="28"/>
      <c r="B40" s="26"/>
      <c r="C40" s="28"/>
      <c r="D40" s="28"/>
      <c r="E40" s="29"/>
      <c r="F40" s="30"/>
      <c r="G40" s="30"/>
    </row>
    <row r="41" ht="13" spans="1:7">
      <c r="A41" s="1" t="s">
        <v>37</v>
      </c>
      <c r="B41" s="2"/>
      <c r="C41" s="1" t="s">
        <v>201</v>
      </c>
      <c r="D41" s="1"/>
      <c r="E41" s="4"/>
      <c r="F41" s="5"/>
      <c r="G41" s="5"/>
    </row>
    <row r="42" ht="12.5" spans="1:7">
      <c r="A42" s="6" t="s">
        <v>285</v>
      </c>
      <c r="B42" s="7">
        <v>21</v>
      </c>
      <c r="C42" s="6" t="s">
        <v>15</v>
      </c>
      <c r="D42" s="6" t="s">
        <v>286</v>
      </c>
      <c r="E42" s="8" t="s">
        <v>287</v>
      </c>
      <c r="F42" s="9">
        <v>119.99</v>
      </c>
      <c r="G42" s="9">
        <f t="shared" ref="G42:G64" si="2">F42*B42</f>
        <v>2519.79</v>
      </c>
    </row>
    <row r="43" ht="12.5" spans="1:7">
      <c r="A43" s="6" t="s">
        <v>288</v>
      </c>
      <c r="B43" s="7">
        <v>50</v>
      </c>
      <c r="C43" s="32" t="s">
        <v>289</v>
      </c>
      <c r="D43" s="6" t="s">
        <v>290</v>
      </c>
      <c r="E43" s="8" t="s">
        <v>291</v>
      </c>
      <c r="F43" s="9">
        <v>139.99</v>
      </c>
      <c r="G43" s="9">
        <f t="shared" si="2"/>
        <v>6999.5</v>
      </c>
    </row>
    <row r="44" ht="12.5" spans="1:7">
      <c r="A44" s="6" t="s">
        <v>292</v>
      </c>
      <c r="B44" s="7">
        <v>42</v>
      </c>
      <c r="C44" s="6" t="s">
        <v>15</v>
      </c>
      <c r="D44" s="6" t="s">
        <v>293</v>
      </c>
      <c r="E44" s="33" t="s">
        <v>294</v>
      </c>
      <c r="F44" s="9">
        <v>108.88</v>
      </c>
      <c r="G44" s="9">
        <f t="shared" si="2"/>
        <v>4572.96</v>
      </c>
    </row>
    <row r="45" ht="12.5" spans="1:7">
      <c r="A45" s="6" t="s">
        <v>295</v>
      </c>
      <c r="B45" s="7">
        <v>44</v>
      </c>
      <c r="C45" s="6" t="s">
        <v>22</v>
      </c>
      <c r="D45" s="6" t="s">
        <v>296</v>
      </c>
      <c r="E45" s="8" t="s">
        <v>297</v>
      </c>
      <c r="F45" s="9">
        <v>200</v>
      </c>
      <c r="G45" s="9">
        <f t="shared" si="2"/>
        <v>8800</v>
      </c>
    </row>
    <row r="46" ht="12.5" spans="1:7">
      <c r="A46" s="6" t="s">
        <v>298</v>
      </c>
      <c r="B46" s="7">
        <v>152</v>
      </c>
      <c r="C46" s="6" t="s">
        <v>22</v>
      </c>
      <c r="D46" s="6" t="s">
        <v>299</v>
      </c>
      <c r="E46" s="8" t="s">
        <v>300</v>
      </c>
      <c r="F46" s="9">
        <v>139.99</v>
      </c>
      <c r="G46" s="9">
        <f t="shared" si="2"/>
        <v>21278.48</v>
      </c>
    </row>
    <row r="47" ht="12.5" spans="1:7">
      <c r="A47" s="6" t="s">
        <v>301</v>
      </c>
      <c r="B47" s="7">
        <v>71</v>
      </c>
      <c r="C47" s="6" t="s">
        <v>22</v>
      </c>
      <c r="D47" s="6" t="s">
        <v>302</v>
      </c>
      <c r="E47" s="8" t="s">
        <v>303</v>
      </c>
      <c r="F47" s="9">
        <v>135.99</v>
      </c>
      <c r="G47" s="9">
        <f t="shared" si="2"/>
        <v>9655.29</v>
      </c>
    </row>
    <row r="48" ht="12.5" spans="1:7">
      <c r="A48" s="6" t="s">
        <v>304</v>
      </c>
      <c r="B48" s="7">
        <v>83</v>
      </c>
      <c r="C48" s="6" t="s">
        <v>22</v>
      </c>
      <c r="D48" s="6" t="s">
        <v>305</v>
      </c>
      <c r="E48" s="8" t="s">
        <v>237</v>
      </c>
      <c r="F48" s="9">
        <v>125.99</v>
      </c>
      <c r="G48" s="9">
        <f t="shared" si="2"/>
        <v>10457.17</v>
      </c>
    </row>
    <row r="49" ht="12.5" spans="1:7">
      <c r="A49" s="6" t="s">
        <v>306</v>
      </c>
      <c r="B49" s="7">
        <v>22</v>
      </c>
      <c r="C49" s="6" t="s">
        <v>22</v>
      </c>
      <c r="D49" s="6" t="s">
        <v>307</v>
      </c>
      <c r="E49" s="33" t="s">
        <v>308</v>
      </c>
      <c r="F49" s="9">
        <v>149.99</v>
      </c>
      <c r="G49" s="9">
        <f t="shared" si="2"/>
        <v>3299.78</v>
      </c>
    </row>
    <row r="50" ht="12.5" spans="1:7">
      <c r="A50" s="6" t="s">
        <v>309</v>
      </c>
      <c r="B50" s="7">
        <v>109</v>
      </c>
      <c r="C50" s="6" t="s">
        <v>26</v>
      </c>
      <c r="D50" s="6" t="s">
        <v>310</v>
      </c>
      <c r="E50" s="8" t="s">
        <v>311</v>
      </c>
      <c r="F50" s="9">
        <v>118.99</v>
      </c>
      <c r="G50" s="9">
        <f t="shared" si="2"/>
        <v>12969.91</v>
      </c>
    </row>
    <row r="51" ht="12.5" spans="1:7">
      <c r="A51" s="6" t="s">
        <v>312</v>
      </c>
      <c r="B51" s="7">
        <v>151</v>
      </c>
      <c r="C51" s="6" t="s">
        <v>26</v>
      </c>
      <c r="D51" s="6" t="s">
        <v>313</v>
      </c>
      <c r="E51" s="8" t="s">
        <v>249</v>
      </c>
      <c r="F51" s="9">
        <v>125.99</v>
      </c>
      <c r="G51" s="9">
        <f t="shared" si="2"/>
        <v>19024.49</v>
      </c>
    </row>
    <row r="52" ht="12.5" spans="1:7">
      <c r="A52" s="6" t="s">
        <v>314</v>
      </c>
      <c r="B52" s="7">
        <v>5</v>
      </c>
      <c r="C52" s="6" t="s">
        <v>26</v>
      </c>
      <c r="D52" s="6" t="s">
        <v>315</v>
      </c>
      <c r="E52" s="8" t="s">
        <v>246</v>
      </c>
      <c r="F52" s="9">
        <v>138</v>
      </c>
      <c r="G52" s="9">
        <f t="shared" si="2"/>
        <v>690</v>
      </c>
    </row>
    <row r="53" ht="12.5" spans="1:7">
      <c r="A53" s="6" t="s">
        <v>316</v>
      </c>
      <c r="B53" s="7">
        <v>14</v>
      </c>
      <c r="C53" s="6" t="s">
        <v>26</v>
      </c>
      <c r="D53" s="6" t="s">
        <v>317</v>
      </c>
      <c r="E53" s="8" t="s">
        <v>318</v>
      </c>
      <c r="F53" s="9">
        <v>109.99</v>
      </c>
      <c r="G53" s="9">
        <f t="shared" si="2"/>
        <v>1539.86</v>
      </c>
    </row>
    <row r="54" ht="12.5" spans="1:7">
      <c r="A54" s="6" t="s">
        <v>319</v>
      </c>
      <c r="B54" s="7">
        <v>1</v>
      </c>
      <c r="C54" s="6" t="s">
        <v>26</v>
      </c>
      <c r="D54" s="6" t="s">
        <v>320</v>
      </c>
      <c r="E54" s="8" t="s">
        <v>321</v>
      </c>
      <c r="F54" s="9">
        <v>99.99</v>
      </c>
      <c r="G54" s="9">
        <f t="shared" si="2"/>
        <v>99.99</v>
      </c>
    </row>
    <row r="55" ht="12.5" spans="1:7">
      <c r="A55" s="6" t="s">
        <v>322</v>
      </c>
      <c r="B55" s="7">
        <v>73</v>
      </c>
      <c r="C55" s="6" t="s">
        <v>26</v>
      </c>
      <c r="D55" s="6" t="s">
        <v>323</v>
      </c>
      <c r="E55" s="8" t="s">
        <v>324</v>
      </c>
      <c r="F55" s="9">
        <v>125</v>
      </c>
      <c r="G55" s="9">
        <f t="shared" si="2"/>
        <v>9125</v>
      </c>
    </row>
    <row r="56" ht="12.5" spans="1:7">
      <c r="A56" s="6" t="s">
        <v>325</v>
      </c>
      <c r="B56" s="7">
        <v>127</v>
      </c>
      <c r="C56" s="6" t="s">
        <v>26</v>
      </c>
      <c r="D56" s="6" t="s">
        <v>326</v>
      </c>
      <c r="E56" s="8" t="s">
        <v>223</v>
      </c>
      <c r="F56" s="9">
        <v>227.26</v>
      </c>
      <c r="G56" s="9">
        <f t="shared" si="2"/>
        <v>28862.02</v>
      </c>
    </row>
    <row r="57" ht="12.5" spans="1:7">
      <c r="A57" s="6" t="s">
        <v>327</v>
      </c>
      <c r="B57" s="7">
        <v>16</v>
      </c>
      <c r="C57" s="6" t="s">
        <v>22</v>
      </c>
      <c r="D57" s="6" t="s">
        <v>328</v>
      </c>
      <c r="E57" s="8" t="s">
        <v>259</v>
      </c>
      <c r="F57" s="9">
        <v>155.99</v>
      </c>
      <c r="G57" s="9">
        <f t="shared" si="2"/>
        <v>2495.84</v>
      </c>
    </row>
    <row r="58" ht="12.5" spans="1:7">
      <c r="A58" s="6" t="s">
        <v>329</v>
      </c>
      <c r="B58" s="7">
        <v>14</v>
      </c>
      <c r="C58" s="6" t="s">
        <v>22</v>
      </c>
      <c r="D58" s="6" t="s">
        <v>330</v>
      </c>
      <c r="E58" s="8" t="s">
        <v>331</v>
      </c>
      <c r="F58" s="9">
        <v>155</v>
      </c>
      <c r="G58" s="9">
        <f t="shared" si="2"/>
        <v>2170</v>
      </c>
    </row>
    <row r="59" ht="12.5" spans="1:7">
      <c r="A59" s="6" t="s">
        <v>332</v>
      </c>
      <c r="B59" s="7">
        <v>23</v>
      </c>
      <c r="C59" s="6" t="s">
        <v>333</v>
      </c>
      <c r="D59" s="6" t="s">
        <v>334</v>
      </c>
      <c r="E59" s="8" t="s">
        <v>335</v>
      </c>
      <c r="F59" s="9">
        <v>134.99</v>
      </c>
      <c r="G59" s="9">
        <f t="shared" si="2"/>
        <v>3104.77</v>
      </c>
    </row>
    <row r="60" ht="12.5" spans="1:7">
      <c r="A60" s="6" t="s">
        <v>336</v>
      </c>
      <c r="B60" s="7">
        <v>29</v>
      </c>
      <c r="C60" s="6" t="s">
        <v>133</v>
      </c>
      <c r="D60" s="6" t="s">
        <v>337</v>
      </c>
      <c r="E60" s="8" t="s">
        <v>270</v>
      </c>
      <c r="F60" s="9">
        <v>122.99</v>
      </c>
      <c r="G60" s="9">
        <f t="shared" si="2"/>
        <v>3566.71</v>
      </c>
    </row>
    <row r="61" ht="12.5" spans="1:7">
      <c r="A61" s="6" t="s">
        <v>338</v>
      </c>
      <c r="B61" s="7">
        <v>31</v>
      </c>
      <c r="C61" s="6" t="s">
        <v>225</v>
      </c>
      <c r="D61" s="6" t="s">
        <v>339</v>
      </c>
      <c r="E61" s="8" t="s">
        <v>340</v>
      </c>
      <c r="F61" s="9">
        <v>89.77</v>
      </c>
      <c r="G61" s="9">
        <f t="shared" si="2"/>
        <v>2782.87</v>
      </c>
    </row>
    <row r="62" ht="12.5" spans="1:7">
      <c r="A62" s="6" t="s">
        <v>341</v>
      </c>
      <c r="B62" s="7">
        <v>45</v>
      </c>
      <c r="C62" s="6" t="s">
        <v>229</v>
      </c>
      <c r="D62" s="6" t="s">
        <v>342</v>
      </c>
      <c r="E62" s="8" t="s">
        <v>343</v>
      </c>
      <c r="F62" s="9">
        <v>129.99</v>
      </c>
      <c r="G62" s="9">
        <f t="shared" si="2"/>
        <v>5849.55</v>
      </c>
    </row>
    <row r="63" ht="12.5" spans="1:7">
      <c r="A63" s="6" t="s">
        <v>344</v>
      </c>
      <c r="B63" s="7">
        <v>4</v>
      </c>
      <c r="C63" s="6" t="s">
        <v>10</v>
      </c>
      <c r="D63" s="6" t="s">
        <v>345</v>
      </c>
      <c r="E63" s="8" t="s">
        <v>346</v>
      </c>
      <c r="F63" s="9">
        <v>160</v>
      </c>
      <c r="G63" s="9">
        <f t="shared" si="2"/>
        <v>640</v>
      </c>
    </row>
    <row r="64" ht="12.5" spans="1:7">
      <c r="A64" s="6" t="s">
        <v>347</v>
      </c>
      <c r="B64" s="7">
        <v>4</v>
      </c>
      <c r="C64" s="6" t="s">
        <v>10</v>
      </c>
      <c r="D64" s="6" t="s">
        <v>348</v>
      </c>
      <c r="E64" s="8" t="s">
        <v>349</v>
      </c>
      <c r="F64" s="9">
        <v>85.99</v>
      </c>
      <c r="G64" s="9">
        <f t="shared" si="2"/>
        <v>343.96</v>
      </c>
    </row>
    <row r="65" ht="13" spans="1:7">
      <c r="A65" s="12" t="s">
        <v>35</v>
      </c>
      <c r="B65" s="20">
        <f>SUM(B42:B64)</f>
        <v>1131</v>
      </c>
      <c r="C65" s="21"/>
      <c r="D65" s="22"/>
      <c r="E65" s="12" t="s">
        <v>36</v>
      </c>
      <c r="F65" s="15">
        <f>ROUND(AVERAGE(F42:F64),2)</f>
        <v>134.82</v>
      </c>
      <c r="G65" s="15">
        <f>SUM(G42:G64)</f>
        <v>160847.94</v>
      </c>
    </row>
    <row r="66" ht="13" spans="1:7">
      <c r="A66" s="28"/>
      <c r="B66" s="26"/>
      <c r="C66" s="27"/>
      <c r="D66" s="28"/>
      <c r="E66" s="29"/>
      <c r="F66" s="30"/>
      <c r="G66" s="30"/>
    </row>
    <row r="67" ht="13" spans="1:7">
      <c r="A67" s="28"/>
      <c r="B67" s="26"/>
      <c r="C67" s="27"/>
      <c r="D67" s="28"/>
      <c r="E67" s="29"/>
      <c r="F67" s="30"/>
      <c r="G67" s="30"/>
    </row>
    <row r="68" ht="13" spans="1:7">
      <c r="A68" s="1" t="s">
        <v>59</v>
      </c>
      <c r="B68" s="2"/>
      <c r="C68" s="1" t="s">
        <v>201</v>
      </c>
      <c r="D68" s="1"/>
      <c r="E68" s="4"/>
      <c r="F68" s="5"/>
      <c r="G68" s="5"/>
    </row>
    <row r="69" ht="12.5" spans="1:7">
      <c r="A69" s="6" t="s">
        <v>350</v>
      </c>
      <c r="B69" s="7">
        <v>19</v>
      </c>
      <c r="C69" s="6" t="s">
        <v>15</v>
      </c>
      <c r="D69" s="6" t="s">
        <v>351</v>
      </c>
      <c r="E69" s="8" t="s">
        <v>352</v>
      </c>
      <c r="F69" s="9">
        <v>145.99</v>
      </c>
      <c r="G69" s="9">
        <f t="shared" ref="G69:G86" si="3">F69*B69</f>
        <v>2773.81</v>
      </c>
    </row>
    <row r="70" ht="12.5" spans="1:7">
      <c r="A70" s="6" t="s">
        <v>353</v>
      </c>
      <c r="B70" s="7">
        <v>59</v>
      </c>
      <c r="C70" s="6" t="s">
        <v>22</v>
      </c>
      <c r="D70" s="6" t="s">
        <v>354</v>
      </c>
      <c r="E70" s="8" t="s">
        <v>355</v>
      </c>
      <c r="F70" s="9">
        <v>179</v>
      </c>
      <c r="G70" s="9">
        <f t="shared" si="3"/>
        <v>10561</v>
      </c>
    </row>
    <row r="71" ht="12.5" spans="1:7">
      <c r="A71" s="6" t="s">
        <v>356</v>
      </c>
      <c r="B71" s="7">
        <v>52</v>
      </c>
      <c r="C71" s="6" t="s">
        <v>22</v>
      </c>
      <c r="D71" s="6" t="s">
        <v>357</v>
      </c>
      <c r="E71" s="8" t="s">
        <v>237</v>
      </c>
      <c r="F71" s="9">
        <v>150</v>
      </c>
      <c r="G71" s="9">
        <f t="shared" si="3"/>
        <v>7800</v>
      </c>
    </row>
    <row r="72" ht="12.5" spans="1:7">
      <c r="A72" s="32" t="s">
        <v>358</v>
      </c>
      <c r="B72" s="7">
        <v>25</v>
      </c>
      <c r="C72" s="6" t="s">
        <v>26</v>
      </c>
      <c r="D72" s="6" t="s">
        <v>359</v>
      </c>
      <c r="E72" s="8" t="s">
        <v>360</v>
      </c>
      <c r="F72" s="6">
        <v>139.99</v>
      </c>
      <c r="G72" s="9">
        <f t="shared" si="3"/>
        <v>3499.75</v>
      </c>
    </row>
    <row r="73" ht="12.5" spans="1:7">
      <c r="A73" s="6" t="s">
        <v>361</v>
      </c>
      <c r="B73" s="7">
        <v>42</v>
      </c>
      <c r="C73" s="6" t="s">
        <v>26</v>
      </c>
      <c r="D73" s="6" t="s">
        <v>362</v>
      </c>
      <c r="E73" s="8" t="s">
        <v>249</v>
      </c>
      <c r="F73" s="9">
        <v>125.99</v>
      </c>
      <c r="G73" s="9">
        <f t="shared" si="3"/>
        <v>5291.58</v>
      </c>
    </row>
    <row r="74" ht="12.5" spans="1:7">
      <c r="A74" s="6" t="s">
        <v>363</v>
      </c>
      <c r="B74" s="7">
        <v>9</v>
      </c>
      <c r="C74" s="6" t="s">
        <v>26</v>
      </c>
      <c r="D74" s="6" t="s">
        <v>364</v>
      </c>
      <c r="E74" s="8" t="s">
        <v>324</v>
      </c>
      <c r="F74" s="9">
        <v>145</v>
      </c>
      <c r="G74" s="9">
        <f t="shared" si="3"/>
        <v>1305</v>
      </c>
    </row>
    <row r="75" ht="12.5" spans="1:7">
      <c r="A75" s="6" t="s">
        <v>365</v>
      </c>
      <c r="B75" s="7">
        <v>6</v>
      </c>
      <c r="C75" s="6" t="s">
        <v>26</v>
      </c>
      <c r="D75" s="6" t="s">
        <v>366</v>
      </c>
      <c r="E75" s="8" t="s">
        <v>367</v>
      </c>
      <c r="F75" s="9">
        <v>162.99</v>
      </c>
      <c r="G75" s="9">
        <f t="shared" si="3"/>
        <v>977.94</v>
      </c>
    </row>
    <row r="76" ht="12.5" spans="1:7">
      <c r="A76" s="6" t="s">
        <v>368</v>
      </c>
      <c r="B76" s="7">
        <v>79</v>
      </c>
      <c r="C76" s="6" t="s">
        <v>26</v>
      </c>
      <c r="D76" s="6" t="s">
        <v>369</v>
      </c>
      <c r="E76" s="8" t="s">
        <v>220</v>
      </c>
      <c r="F76" s="9">
        <v>169.93</v>
      </c>
      <c r="G76" s="9">
        <f t="shared" si="3"/>
        <v>13424.47</v>
      </c>
    </row>
    <row r="77" ht="12.5" spans="1:7">
      <c r="A77" s="6" t="s">
        <v>370</v>
      </c>
      <c r="B77" s="7">
        <v>20</v>
      </c>
      <c r="C77" s="6" t="s">
        <v>22</v>
      </c>
      <c r="D77" s="6" t="s">
        <v>371</v>
      </c>
      <c r="E77" s="8" t="s">
        <v>372</v>
      </c>
      <c r="F77" s="9">
        <v>195</v>
      </c>
      <c r="G77" s="9">
        <f t="shared" si="3"/>
        <v>3900</v>
      </c>
    </row>
    <row r="78" ht="12.5" spans="1:7">
      <c r="A78" s="6" t="s">
        <v>373</v>
      </c>
      <c r="B78" s="7">
        <v>38</v>
      </c>
      <c r="C78" s="6" t="s">
        <v>22</v>
      </c>
      <c r="D78" s="6" t="s">
        <v>264</v>
      </c>
      <c r="E78" s="8" t="s">
        <v>265</v>
      </c>
      <c r="F78" s="9">
        <v>155</v>
      </c>
      <c r="G78" s="9">
        <f t="shared" si="3"/>
        <v>5890</v>
      </c>
    </row>
    <row r="79" ht="12.5" spans="1:7">
      <c r="A79" s="6" t="s">
        <v>374</v>
      </c>
      <c r="B79" s="7">
        <v>21</v>
      </c>
      <c r="C79" s="6" t="s">
        <v>22</v>
      </c>
      <c r="D79" s="6" t="s">
        <v>375</v>
      </c>
      <c r="E79" s="8" t="s">
        <v>376</v>
      </c>
      <c r="F79" s="9">
        <v>155</v>
      </c>
      <c r="G79" s="9">
        <f t="shared" si="3"/>
        <v>3255</v>
      </c>
    </row>
    <row r="80" ht="12.5" spans="1:7">
      <c r="A80" s="6" t="s">
        <v>377</v>
      </c>
      <c r="B80" s="7">
        <v>21</v>
      </c>
      <c r="C80" s="6" t="s">
        <v>114</v>
      </c>
      <c r="D80" s="6" t="s">
        <v>378</v>
      </c>
      <c r="E80" s="8" t="s">
        <v>379</v>
      </c>
      <c r="F80" s="9">
        <v>153.99</v>
      </c>
      <c r="G80" s="9">
        <f t="shared" si="3"/>
        <v>3233.79</v>
      </c>
    </row>
    <row r="81" ht="12.5" spans="1:7">
      <c r="A81" s="6" t="s">
        <v>380</v>
      </c>
      <c r="B81" s="7">
        <v>12</v>
      </c>
      <c r="C81" s="6" t="s">
        <v>333</v>
      </c>
      <c r="D81" s="6" t="s">
        <v>381</v>
      </c>
      <c r="E81" s="8" t="s">
        <v>382</v>
      </c>
      <c r="F81" s="9">
        <v>154.99</v>
      </c>
      <c r="G81" s="9">
        <f t="shared" si="3"/>
        <v>1859.88</v>
      </c>
    </row>
    <row r="82" ht="12.5" spans="1:7">
      <c r="A82" s="6" t="s">
        <v>383</v>
      </c>
      <c r="B82" s="7">
        <v>13</v>
      </c>
      <c r="C82" s="6" t="s">
        <v>333</v>
      </c>
      <c r="D82" s="6" t="s">
        <v>384</v>
      </c>
      <c r="E82" s="8" t="s">
        <v>335</v>
      </c>
      <c r="F82" s="9">
        <v>154.99</v>
      </c>
      <c r="G82" s="9">
        <f t="shared" si="3"/>
        <v>2014.87</v>
      </c>
    </row>
    <row r="83" ht="12.5" spans="1:7">
      <c r="A83" s="6" t="s">
        <v>385</v>
      </c>
      <c r="B83" s="7">
        <v>23</v>
      </c>
      <c r="C83" s="6" t="s">
        <v>133</v>
      </c>
      <c r="D83" s="6" t="s">
        <v>386</v>
      </c>
      <c r="E83" s="8" t="s">
        <v>270</v>
      </c>
      <c r="F83" s="9">
        <v>145.99</v>
      </c>
      <c r="G83" s="9">
        <f t="shared" si="3"/>
        <v>3357.77</v>
      </c>
    </row>
    <row r="84" ht="12.5" spans="1:7">
      <c r="A84" s="6" t="s">
        <v>387</v>
      </c>
      <c r="B84" s="7">
        <v>11</v>
      </c>
      <c r="C84" s="6" t="s">
        <v>225</v>
      </c>
      <c r="D84" s="6" t="s">
        <v>388</v>
      </c>
      <c r="E84" s="8" t="s">
        <v>389</v>
      </c>
      <c r="F84" s="9">
        <v>210</v>
      </c>
      <c r="G84" s="9">
        <f t="shared" si="3"/>
        <v>2310</v>
      </c>
    </row>
    <row r="85" ht="12.5" spans="1:7">
      <c r="A85" s="6" t="s">
        <v>390</v>
      </c>
      <c r="B85" s="7">
        <v>16</v>
      </c>
      <c r="C85" s="6" t="s">
        <v>225</v>
      </c>
      <c r="D85" s="6" t="s">
        <v>391</v>
      </c>
      <c r="E85" s="8" t="s">
        <v>392</v>
      </c>
      <c r="F85" s="9">
        <v>110</v>
      </c>
      <c r="G85" s="9">
        <f t="shared" si="3"/>
        <v>1760</v>
      </c>
    </row>
    <row r="86" ht="12.5" spans="1:7">
      <c r="A86" s="6" t="s">
        <v>393</v>
      </c>
      <c r="B86" s="7">
        <v>27</v>
      </c>
      <c r="C86" s="6" t="s">
        <v>229</v>
      </c>
      <c r="D86" s="6" t="s">
        <v>394</v>
      </c>
      <c r="E86" s="8" t="s">
        <v>395</v>
      </c>
      <c r="F86" s="9">
        <v>149.99</v>
      </c>
      <c r="G86" s="9">
        <f t="shared" si="3"/>
        <v>4049.73</v>
      </c>
    </row>
    <row r="87" ht="13" spans="1:7">
      <c r="A87" s="12" t="s">
        <v>35</v>
      </c>
      <c r="B87" s="20">
        <f>SUM(B69:B86)</f>
        <v>493</v>
      </c>
      <c r="C87" s="21"/>
      <c r="D87" s="22"/>
      <c r="E87" s="12" t="s">
        <v>36</v>
      </c>
      <c r="F87" s="15">
        <f>ROUND(AVERAGE(F69:F86),2)</f>
        <v>155.77</v>
      </c>
      <c r="G87" s="15">
        <f>SUM(G69:G86)</f>
        <v>77264.59</v>
      </c>
    </row>
    <row r="88" ht="13" spans="1:7">
      <c r="A88" s="28"/>
      <c r="B88" s="26"/>
      <c r="C88" s="27"/>
      <c r="D88" s="28"/>
      <c r="E88" s="29"/>
      <c r="F88" s="30"/>
      <c r="G88" s="30"/>
    </row>
    <row r="89" ht="13" spans="1:7">
      <c r="A89" s="28"/>
      <c r="B89" s="26"/>
      <c r="C89" s="27"/>
      <c r="D89" s="28"/>
      <c r="E89" s="29"/>
      <c r="F89" s="30"/>
      <c r="G89" s="30"/>
    </row>
    <row r="90" ht="13" spans="1:7">
      <c r="A90" s="1" t="s">
        <v>87</v>
      </c>
      <c r="B90" s="2"/>
      <c r="C90" s="1" t="s">
        <v>201</v>
      </c>
      <c r="D90" s="1"/>
      <c r="E90" s="4"/>
      <c r="F90" s="5"/>
      <c r="G90" s="5"/>
    </row>
    <row r="91" ht="12.5" spans="1:7">
      <c r="A91" s="6" t="s">
        <v>396</v>
      </c>
      <c r="B91" s="7">
        <v>45</v>
      </c>
      <c r="C91" s="6" t="s">
        <v>22</v>
      </c>
      <c r="D91" s="6" t="s">
        <v>397</v>
      </c>
      <c r="E91" s="8" t="s">
        <v>398</v>
      </c>
      <c r="F91" s="9">
        <v>209.99</v>
      </c>
      <c r="G91" s="9">
        <f t="shared" ref="G91:G96" si="4">F91*B91</f>
        <v>9449.55</v>
      </c>
    </row>
    <row r="92" ht="12.5" spans="1:7">
      <c r="A92" s="6" t="s">
        <v>399</v>
      </c>
      <c r="B92" s="7">
        <v>20</v>
      </c>
      <c r="C92" s="6" t="s">
        <v>26</v>
      </c>
      <c r="D92" s="6" t="s">
        <v>400</v>
      </c>
      <c r="E92" s="8" t="s">
        <v>401</v>
      </c>
      <c r="F92" s="9">
        <v>183.99</v>
      </c>
      <c r="G92" s="9">
        <f t="shared" si="4"/>
        <v>3679.8</v>
      </c>
    </row>
    <row r="93" ht="12.5" spans="1:7">
      <c r="A93" s="6" t="s">
        <v>402</v>
      </c>
      <c r="B93" s="7">
        <v>19</v>
      </c>
      <c r="C93" s="6" t="s">
        <v>15</v>
      </c>
      <c r="D93" s="6" t="s">
        <v>403</v>
      </c>
      <c r="E93" s="8" t="s">
        <v>352</v>
      </c>
      <c r="F93" s="9">
        <v>165.99</v>
      </c>
      <c r="G93" s="9">
        <f t="shared" si="4"/>
        <v>3153.81</v>
      </c>
    </row>
    <row r="94" ht="12.5" spans="1:7">
      <c r="A94" s="6" t="s">
        <v>404</v>
      </c>
      <c r="B94" s="7">
        <v>15</v>
      </c>
      <c r="C94" s="6" t="s">
        <v>22</v>
      </c>
      <c r="D94" s="6" t="s">
        <v>405</v>
      </c>
      <c r="E94" s="8" t="s">
        <v>406</v>
      </c>
      <c r="F94" s="9">
        <v>255.99</v>
      </c>
      <c r="G94" s="9">
        <f t="shared" si="4"/>
        <v>3839.85</v>
      </c>
    </row>
    <row r="95" ht="12.5" spans="1:7">
      <c r="A95" s="6" t="s">
        <v>407</v>
      </c>
      <c r="B95" s="7">
        <v>10</v>
      </c>
      <c r="C95" s="6" t="s">
        <v>22</v>
      </c>
      <c r="D95" s="6" t="s">
        <v>408</v>
      </c>
      <c r="E95" s="33" t="s">
        <v>409</v>
      </c>
      <c r="F95" s="9">
        <v>249</v>
      </c>
      <c r="G95" s="9">
        <f t="shared" si="4"/>
        <v>2490</v>
      </c>
    </row>
    <row r="96" ht="12.5" spans="1:7">
      <c r="A96" s="6" t="s">
        <v>410</v>
      </c>
      <c r="B96" s="7">
        <v>10</v>
      </c>
      <c r="C96" s="6" t="s">
        <v>333</v>
      </c>
      <c r="D96" s="6" t="s">
        <v>381</v>
      </c>
      <c r="E96" s="8" t="s">
        <v>382</v>
      </c>
      <c r="F96" s="9">
        <v>174.99</v>
      </c>
      <c r="G96" s="9">
        <f t="shared" si="4"/>
        <v>1749.9</v>
      </c>
    </row>
    <row r="97" ht="13" spans="1:7">
      <c r="A97" s="12" t="s">
        <v>35</v>
      </c>
      <c r="B97" s="13">
        <f>SUM(B91:B96)</f>
        <v>119</v>
      </c>
      <c r="C97" s="14"/>
      <c r="D97" s="14"/>
      <c r="E97" s="12" t="s">
        <v>36</v>
      </c>
      <c r="F97" s="15">
        <f>ROUND(AVERAGE(F91:F96),2)</f>
        <v>206.66</v>
      </c>
      <c r="G97" s="16">
        <f>SUM(G91:G96)</f>
        <v>24362.91</v>
      </c>
    </row>
    <row r="98" ht="12.5" spans="1:7">
      <c r="A98" s="6"/>
      <c r="B98" s="7"/>
      <c r="C98" s="6"/>
      <c r="D98" s="6"/>
      <c r="E98" s="8"/>
      <c r="F98" s="9"/>
      <c r="G98" s="9"/>
    </row>
    <row r="99" ht="12.5" spans="1:7">
      <c r="A99" s="6"/>
      <c r="B99" s="7"/>
      <c r="C99" s="6"/>
      <c r="D99" s="6"/>
      <c r="E99" s="8"/>
      <c r="F99" s="9"/>
      <c r="G99" s="9"/>
    </row>
    <row r="100" ht="13" spans="1:7">
      <c r="A100" s="1" t="s">
        <v>136</v>
      </c>
      <c r="B100" s="2"/>
      <c r="C100" s="1" t="s">
        <v>201</v>
      </c>
      <c r="D100" s="1"/>
      <c r="E100" s="4"/>
      <c r="F100" s="5"/>
      <c r="G100" s="5"/>
    </row>
    <row r="101" ht="12.5" spans="1:7">
      <c r="A101" s="6" t="s">
        <v>411</v>
      </c>
      <c r="B101" s="7">
        <v>4</v>
      </c>
      <c r="C101" s="6" t="s">
        <v>22</v>
      </c>
      <c r="D101" s="6" t="s">
        <v>412</v>
      </c>
      <c r="E101" s="8" t="s">
        <v>297</v>
      </c>
      <c r="F101" s="9">
        <v>200</v>
      </c>
      <c r="G101" s="9">
        <f>F101*B101</f>
        <v>800</v>
      </c>
    </row>
    <row r="102" ht="12.5" spans="1:7">
      <c r="A102" s="6"/>
      <c r="B102" s="7"/>
      <c r="C102" s="6"/>
      <c r="D102" s="6"/>
      <c r="E102" s="8"/>
      <c r="F102" s="9"/>
      <c r="G102" s="9"/>
    </row>
    <row r="103" ht="12.5" spans="1:7">
      <c r="A103" s="6"/>
      <c r="B103" s="7"/>
      <c r="C103" s="6"/>
      <c r="D103" s="6"/>
      <c r="E103" s="8"/>
      <c r="F103" s="9"/>
      <c r="G103" s="9"/>
    </row>
    <row r="104" ht="26" spans="1:7">
      <c r="A104" s="34" t="s">
        <v>198</v>
      </c>
      <c r="B104" s="35">
        <f>SUM(B101,B97,B87,B65,B38,B15,B3)</f>
        <v>2883</v>
      </c>
      <c r="C104" s="36"/>
      <c r="D104" s="36"/>
      <c r="E104" s="11" t="s">
        <v>199</v>
      </c>
      <c r="F104" s="11">
        <f>ROUND(AVERAGE(F101,F91:F96,F69:F86,F42:F64,F19:F37,F7:F14,F3),2)</f>
        <v>133.87</v>
      </c>
      <c r="G104" s="34">
        <f>SUM(G101,G97,G87,G65,G38,G15,G3)</f>
        <v>372907.64</v>
      </c>
    </row>
  </sheetData>
  <hyperlinks>
    <hyperlink ref="E3" r:id="rId1" display="https://www.lowes.com/pd/C-Cattleya-1-Light-12-in-H-Chrome-Wall-Sconce-Vanity-Light-with-Art-Glass-Shade/5013123073"/>
    <hyperlink ref="E7" r:id="rId2" display="https://www.amazon.com/BONLICHT-Vintage-Industrial-Bathroom-Fixture/dp/B0B9MP8FS3?th=1"/>
    <hyperlink ref="E8" r:id="rId3" display="https://www.amazon.com/Bathroom-Fixtures-2-Light-Lighting-Vintage/dp/B095JTF9KC/ref=sr_1_28?crid=2F5BAA203XQOS&amp;keywords=MELUCEE+Sconces+Wall+Lighting+Chrome+2-Light%2C+Modern+Bathroom+Lights+Over+Mirror+Contemporary+Vanity+Lighting+Fixture+with+Clear+Glass+Shade+Wall+Mount+Lamp+for+Porch+Entryway+Stair&amp;qid=1689974133&amp;s=hi&amp;sprefix=melucee+sconces+wall+lighting+chrome+2-light%2C+modern+bathroom+lights+over+mirror+contemporary+vanity+lighting+fixture+with+clear+glass+shade+wall+mount+lamp+for+porch+entryway+stair%2Ctools%2C165&amp;sr=1-28"/>
    <hyperlink ref="E9" r:id="rId4" display="https://www.amazon.com/MELUCEE-Lighting-Industrial-Fixtures-Bathroom/dp/B08RD7K91X/ref=sr_1_10?crid=LIL7EQBATFD7&amp;keywords=MELUCEE+Bathroom+Light+Fixtures%2C+2+Light&amp;qid=1689969926&amp;s=hi&amp;sprefix=melucee+bathroom+light+fixtures%2C+2+light+%2Ctools%2C144&amp;sr=1-10&amp;ufe=app_do%3Aamzn1.fos.006c50ae-5d4c-4777-9bc0-4513d670b6bc"/>
    <hyperlink ref="E10" r:id="rId5" display="https://www.amazon.com/VINLUZ-Bathroom-Lighting-Industrial-Farmhouse/dp/B08LS2V5P6?th=1"/>
    <hyperlink ref="E11" r:id="rId6" display="https://www.amazon.ca/VINLUZ-4-Lights-Bathroom-Fixtures-Industrial/dp/B08DLS17CR?th=1"/>
    <hyperlink ref="E12" r:id="rId7" display="https://i.ebayimg.com/images/g/ZRoAAOSw~8Ff086Y/s-l1600.png"/>
    <hyperlink ref="E13" r:id="rId8" display="https://www.amazon.com/dp/B08KRNYX4F?th=3"/>
    <hyperlink ref="E14" r:id="rId9" display="https://www.amazon.com/XiNBEi-Lighting-Farmhouse-Industrial-XB-W1287-3-MB/dp/B09MVNTFGW?th=1"/>
    <hyperlink ref="E19" r:id="rId10" display="https://www.amazon.com/BONLICHT-Vintage-Industrial-Bathroom-Fixture/dp/B0885T1J9X?th=1"/>
    <hyperlink ref="E20" r:id="rId11" display="https://www.amazon.com/MELUCEE-4-Light-Bathroom-Industrial-Lighting/dp/B089VKC89L"/>
    <hyperlink ref="E21" r:id="rId12" display="https://images-na.ssl-images-amazon.com/images/I/411kxnA-7VL.jpg,https://images-na.ssl-images-amazon.com/images/I/51Rp9z8G3OL.jpg,https://images-na.ssl-images-amazon.com/images/I/51UbNqCRdUL.jpg,https://images-na.ssl-images-amazon.com/images/I/51qnmC0yqKL.jpg,https://images-na.ssl-images-amazon.com/images/I/41sSPH1G4gL.jpg,https://images-na.ssl-images-amazon.com/images/I/41iqL3JjaFL.jpg,https://images-na.ssl-images-amazon.com/images/I/51cf%2BqJQ%2BwL.jpg,https://images-na.ssl-images-amazon.com/images/G/01/x-locale/common/transparent-pixel.gif,https://images-na.ssl-images-amazon.com/images/I/61ZW5dQAPgL.jpg"/>
    <hyperlink ref="E22" r:id="rId13" display="https://www.amazon.com/VINLUZ-Bathroom-Lighting-Industrial-Farmhouse/dp/B07XM574HN?th=1"/>
    <hyperlink ref="E23" r:id="rId14" display="https://image.lampsplus.com/is/image/b9gt8/sienna-21-inch-matte-black-3-light-vanity-light__150p5.jpg?qlt=65&amp;wid=780&amp;hei=780&amp;op_sharpen=1&amp;fmt=jpeg"/>
    <hyperlink ref="E24" r:id="rId15" display="https://www.amazon.com/VINLUZ-Bathroom-Lighting-Farmhouse-Cylinder/dp/B08MPM4H6Y/ref=sr_1_13_sspa?crid=1ECYMOJF8QG2A&amp;keywords=VINLUZ+4+light&amp;qid=1689970349&amp;s=hi&amp;sprefix=vinluz+4+light%2Ctools%2C172&amp;sr=1-13-spons&amp;ufe=app_do%3Aamzn1.fos.f5122f16-c3e8-4386-bf32-63e904010ad0&amp;sp_csd=d2lkZ2V0TmFtZT1zcF9tdGY&amp;psc=1"/>
    <hyperlink ref="E25" r:id="rId16" display="https://www.amazon.ca/VINLUZ-4-Lights-Bathroom-Fixtures-Industrial/dp/B08DLS17CR?th=0"/>
    <hyperlink ref="E26" r:id="rId7" display="https://i.ebayimg.com/images/g/ZRoAAOSw~8Ff086Y/s-l1600.png"/>
    <hyperlink ref="E27" r:id="rId17" display="https://images-na.ssl-images-amazon.com/images/I/31JTMW-iwDL.jpg,https://images-na.ssl-images-amazon.com/images/I/51L4vjBGQCL.jpg,https://images-na.ssl-images-amazon.com/images/I/31x-Oxb3MkL.jpg,https://images-na.ssl-images-amazon.com/images/I/51caNHhqQDL.jpg,https://images-na.ssl-images-amazon.com/images/I/41ZapVtA77L.jpg,https://images-na.ssl-images-amazon.com/images/I/419D1S%2BnTjL.jpg,https://images-na.ssl-images-amazon.com/images/I/41szIX9XbfL.jpg,https://images-na.ssl-images-amazon.com/images/G/01/x-locale/common/transparent-pixel.gif,https://images-na.ssl-images-amazon.com/images/I/51AKyjlAtvL.jpg"/>
    <hyperlink ref="E28" r:id="rId18" display="https://www.amazon.com/MELUCEE-3-Light-Bathroom-Fixtures-Industrial/dp/B08XKBCDR5?ref_=ast_sto_dp&amp;th=1"/>
    <hyperlink ref="E29" r:id="rId19" display="https://www.amazon.com/dp/B08XKBCDR5/ref=twister_B09TR6LFRN?_encoding=UTF8&amp;th=1"/>
    <hyperlink ref="E30" r:id="rId20" display="https://www.melucee.com/products/melucee-bathroom-light-fixtures-brushed-nickel-4-heads-modern-vanity-lights-wall-sconce-with-clear-glass-shade?_pos=1&amp;_sid=060820479&amp;_ss=r"/>
    <hyperlink ref="E31" r:id="rId9" display="https://www.amazon.com/XiNBEi-Lighting-Farmhouse-Industrial-XB-W1287-3-MB/dp/B09MVNTFGW?th=1"/>
    <hyperlink ref="E32" r:id="rId21" display="https://www.amazon.com/BONLICHT-Bathroom-Lighting-Industrial-Farmhouse/dp/B0885WHSQ1/ref=sr_1_10?crid=3IJ96KZIE16HK&amp;keywords=bonlicht+vanity+4+lights&amp;qid=1691625583&amp;s=hi&amp;sprefix=bonlicht+vanity+4+light%2Ctools%2C172&amp;sr=1-10&amp;ufe=app_do%3Aamzn1.fos.f5122f16-c3e8-4386-bf32-63e904010ad0"/>
    <hyperlink ref="E33" r:id="rId22" display="https://www.amazon.ca/Farmhouse-Bathroom-Lighting-Fixtures-Dressing/dp/B08LV625KT"/>
    <hyperlink ref="E34" r:id="rId8" display="https://www.amazon.com/dp/B08KRNYX4F?th=3"/>
    <hyperlink ref="E35" r:id="rId23" display="https://www.cattleyalighting.com/products/3-light-woodgrain-and-black-textured-finish-vanity-light-wall-sconce-with-clear-seeded-glass"/>
    <hyperlink ref="E36" r:id="rId24" display="https://www.cattleyalighting.com/products/3-light-antique-brass-vanity-light-with-globe-clear-glass-shade"/>
    <hyperlink ref="E37" r:id="rId25" display="https://www.cattleyalighting.com/products/3-light-satin-nickel-vanity-light-with-clear-glass-shade"/>
    <hyperlink ref="E42" r:id="rId26" display="https://www.amazon.com/BONLICHT-Vintage-Industrial-Bathroom-Fixture/dp/B088DDJW81?th=1"/>
    <hyperlink ref="E43" r:id="rId27" display="https://www.bonlichtlighting.com/products/bonlicht-bathroom-vanity-light-fixtures-3-lights-wall-sconce-black-with-clear-glass-shade?_pos=4&amp;_sid=ccfbba129&amp;_ss=r"/>
    <hyperlink ref="E44" r:id="rId28" display="https://www.amazon.ca/BONLICHT-Bathroom-Fixtures-Industrial-Workshop/dp/B07XYQJD1B"/>
    <hyperlink ref="E45" r:id="rId29" display="https://www.amazon.com/MELUCEE-Farmhouse-Lighting-Bathroom-Industrial/dp/B07ZYQRZN8?ref_=ast_sto_dp&amp;th=1"/>
    <hyperlink ref="E46" r:id="rId30" display="https://www.amazon.com/dp/B07VF9HYVW/ref=sbl_dpx_lighting-vanity-lights_B093GZMGRN_0?th=1"/>
    <hyperlink ref="E47" r:id="rId31" display="https://www.amazon.com/MELUCEE-4-Light-Fixtures-Bathroom-Hammered/dp/B0912FGST5/ref=sr_1_8?crid=12N8TFYIUUJ4B&amp;keywords=MELUCEE+4w+bs+vanity&amp;qid=1689975284&amp;s=hi&amp;sprefix=melucee+4w+bs+vanity%2Ctools%2C172&amp;sr=1-8&amp;ufe=app_do%3Aamzn1.fos.f5122f16-c3e8-4386-bf32-63e904010ad0"/>
    <hyperlink ref="E48" r:id="rId11" display="https://www.amazon.com/MELUCEE-4-Light-Bathroom-Industrial-Lighting/dp/B089VKC89L"/>
    <hyperlink ref="E49" r:id="rId32" display="https://www.amazon.com/MELUCEE-Lighting-Industrial-Fixtures-Bathroom/dp/B09SV1ZY6H/ref=sr_1_10?crid=LIL7EQBATFD7&amp;keywords=MELUCEE%2BBathroom%2BLight%2BFixtures%2C%2B2%2BLight&amp;qid=1689969926&amp;s=hi&amp;sprefix=melucee%2Bbathroom%2Blight%2Bfixtures%2C%2B2%2Blight%2B%2Ctools%2C144&amp;sr=1-10&amp;ufe=app_do%3Aamzn1.fos.006c50ae-5d4c-4777-9bc0-4513d670b6bc&amp;th=1"/>
    <hyperlink ref="E50" r:id="rId33" display="https://www.amazon.com/VINLUZ-Bathroom-Lighting-Industrial-Farmhouse/dp/B07XXNQ71B?th=1"/>
    <hyperlink ref="E51" r:id="rId15" display="https://www.amazon.com/VINLUZ-Bathroom-Lighting-Farmhouse-Cylinder/dp/B08MPM4H6Y/ref=sr_1_13_sspa?crid=1ECYMOJF8QG2A&amp;keywords=VINLUZ+4+light&amp;qid=1689970349&amp;s=hi&amp;sprefix=vinluz+4+light%2Ctools%2C172&amp;sr=1-13-spons&amp;ufe=app_do%3Aamzn1.fos.f5122f16-c3e8-4386-bf32-63e904010ad0&amp;sp_csd=d2lkZ2V0TmFtZT1zcF9tdGY&amp;psc=1"/>
    <hyperlink ref="E52" r:id="rId14" display="https://image.lampsplus.com/is/image/b9gt8/sienna-21-inch-matte-black-3-light-vanity-light__150p5.jpg?qlt=65&amp;wid=780&amp;hei=780&amp;op_sharpen=1&amp;fmt=jpeg"/>
    <hyperlink ref="E53" r:id="rId34" display="https://www.amazon.com/VINLUZ-Farmhouse-Bathroom-Lighting-Industrial/dp/B08S3F8GH5?ref_=ast_sto_dp&amp;th=1"/>
    <hyperlink ref="E54" r:id="rId35" display="https://www.amazon.com/dp/B08S3G49LB?th=1"/>
    <hyperlink ref="E55" r:id="rId36" display="https://m.media-amazon.com/images/I/31dXjsiOHWL.jpg"/>
    <hyperlink ref="E56" r:id="rId7" display="https://i.ebayimg.com/images/g/ZRoAAOSw~8Ff086Y/s-l1600.png"/>
    <hyperlink ref="E57" r:id="rId18" display="https://www.amazon.com/MELUCEE-3-Light-Bathroom-Fixtures-Industrial/dp/B08XKBCDR5?ref_=ast_sto_dp&amp;th=1"/>
    <hyperlink ref="E58" r:id="rId37" display="https://www.amazon.com/dp/B08RDBVKLP/ref=twister_B09TR6LFRN?_encoding=UTF8&amp;th=1"/>
    <hyperlink ref="E59" r:id="rId38" display="https://www.amazon.com/Wanluce-Industrial-Bathroom-Lighting-Fixtures/dp/B095W6C7K6?ref_=ast_sto_dp"/>
    <hyperlink ref="E60" r:id="rId21" display="https://www.amazon.com/BONLICHT-Bathroom-Lighting-Industrial-Farmhouse/dp/B0885WHSQ1/ref=sr_1_10?crid=3IJ96KZIE16HK&amp;keywords=bonlicht+vanity+4+lights&amp;qid=1691625583&amp;s=hi&amp;sprefix=bonlicht+vanity+4+light%2Ctools%2C172&amp;sr=1-10&amp;ufe=app_do%3Aamzn1.fos.f5122f16-c3e8-4386-bf32-63e904010ad0"/>
    <hyperlink ref="E61" r:id="rId39" display="https://www.amazon.com/dp/B08KRNYX4F?th=0"/>
    <hyperlink ref="E62" r:id="rId40" display="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1"/>
    <hyperlink ref="E63" r:id="rId41" display="https://www.cattleyalighting.com/products/4-light-polished-nickel-vanity-light-with-polyhedron-clear-crystal-ball"/>
    <hyperlink ref="E64" r:id="rId42" display="https://www.cattleyalighting.com/products/3-light-satin-nickel-vanity-light-with-clear-glass-shade-1"/>
    <hyperlink ref="E69" r:id="rId43" display="https://www.amazon.com/BONLICHT-Vintage-Industrial-Bathroom-Fixture/dp/B0885T2RMY?th=1"/>
    <hyperlink ref="E70" r:id="rId44" display="https://www.amazon.com/dp/B07ZKGPXQT/ref=sbl_dpx_lighting-vanity-lights_B093GZMGRN_0?th=1"/>
    <hyperlink ref="E71" r:id="rId11" display="https://www.amazon.com/MELUCEE-4-Light-Bathroom-Industrial-Lighting/dp/B089VKC89L"/>
    <hyperlink ref="E72" r:id="rId45" display="https://www.amazon.com/VINLUZ-Contemporary-Chandeliers-Lighting-Fixtures/dp/B07KWWDH5G?th=1"/>
    <hyperlink ref="E73" r:id="rId15" display="https://www.amazon.com/VINLUZ-Bathroom-Lighting-Farmhouse-Cylinder/dp/B08MPM4H6Y/ref=sr_1_13_sspa?crid=1ECYMOJF8QG2A&amp;keywords=VINLUZ+4+light&amp;qid=1689970349&amp;s=hi&amp;sprefix=vinluz+4+light%2Ctools%2C172&amp;sr=1-13-spons&amp;ufe=app_do%3Aamzn1.fos.f5122f16-c3e8-4386-bf32-63e904010ad0&amp;sp_csd=d2lkZ2V0TmFtZT1zcF9tdGY&amp;psc=1"/>
    <hyperlink ref="E74" r:id="rId36" display="https://m.media-amazon.com/images/I/31dXjsiOHWL.jpg"/>
    <hyperlink ref="E75" r:id="rId46" display="https://www.amazon.com/VINLUZ-Lighting-Farmhouse-Bathroom-Corridor/dp/B097SNF1VL/ref=sr_1_2_sspa?crid=143ZCNRRO0HOI&amp;keywords=vinluz+chandelier+6&amp;qid=1689973852&amp;s=hi&amp;sprefix=vinluz+chandlier+6%2Ctools%2C268&amp;sr=1-2-spons&amp;ufe=app_do%3Aamzn1.fos.f5122f16-c3e8-4386-bf32-63e904010ad0&amp;sp_csd=d2lkZ2V0TmFtZT1zcF9hdGY&amp;psc=1"/>
    <hyperlink ref="E76" r:id="rId6" display="https://www.amazon.ca/VINLUZ-4-Lights-Bathroom-Fixtures-Industrial/dp/B08DLS17CR?th=1"/>
    <hyperlink ref="E77" r:id="rId47" display="https://www.amazon.com/dp/B08XJWKFTK/ref=twister_B09TR6LFRN?_encoding=UTF8&amp;th=1"/>
    <hyperlink ref="E78" r:id="rId20" display="https://www.melucee.com/products/melucee-bathroom-light-fixtures-brushed-nickel-4-heads-modern-vanity-lights-wall-sconce-with-clear-glass-shade?_pos=1&amp;_sid=060820479&amp;_ss=r"/>
    <hyperlink ref="E79" r:id="rId48" display="https://www.amazon.com/MELUCEE-Industrial-Fixtures-Lampshade-Bathroom/dp/B09KLGTCD9/ref=sr_1_15_sspa?crid=1D80E8E6Q4OKR&amp;keywords=MELUCEE+23.6+Inch+Brushed+Nickel+Vanity+Light+Modern+Bathroom+Lights+Over+Mirror+3-Light+Wall+Mount+Light+Fixture+with+Hammered+Glass+Shade+for+Stair+Kitchen+Hallway%2C+Elegant+Goose+Arm&amp;qid=1689969652&amp;s=hi&amp;sprefix=melucee+23.6+inch+brushed+nickel+vanity+light+modern+bathroom+lights+over+mirror+3-light+wall+mount+light+fixture+with+hammered+glass+shade+for+stair+kitchen+hallway%2C+elegant+goose+arm%2Ctools%2C157&amp;sr=1-15-spons&amp;ufe=app_do%3Aamzn1.fos.f5122f16-c3e8-4386-bf32-63e904010ad0&amp;sp_csd=d2lkZ2V0TmFtZT1zcF9tdGY&amp;psc=2"/>
    <hyperlink ref="E80" r:id="rId49" display="https://www.amazon.com/dp/B09NVGDF25?th=1"/>
    <hyperlink ref="E81" r:id="rId50" display="https://www.amazon.com/Wanluce-Bathroom-Industrial-Lighting-Fixtures/dp/B098QDH1BS?th=1"/>
    <hyperlink ref="E82" r:id="rId38" display="https://www.amazon.com/Wanluce-Industrial-Bathroom-Lighting-Fixtures/dp/B095W6C7K6?ref_=ast_sto_dp"/>
    <hyperlink ref="E83" r:id="rId21" display="https://www.amazon.com/BONLICHT-Bathroom-Lighting-Industrial-Farmhouse/dp/B0885WHSQ1/ref=sr_1_10?crid=3IJ96KZIE16HK&amp;keywords=bonlicht+vanity+4+lights&amp;qid=1691625583&amp;s=hi&amp;sprefix=bonlicht+vanity+4+light%2Ctools%2C172&amp;sr=1-10&amp;ufe=app_do%3Aamzn1.fos.f5122f16-c3e8-4386-bf32-63e904010ad0"/>
    <hyperlink ref="E84" r:id="rId51" display="https://www.amazon.ca/Bathroom-Lighting-Hallway-Dressing-Cabinets/dp/B08LV6NNDP"/>
    <hyperlink ref="E85" r:id="rId52" display="https://www.amazon.com/dp/B08KRNYX4F?th=4"/>
    <hyperlink ref="E86" r:id="rId53" display="https://www.amazon.com/VINLUZ-Bathroom-Lighting-Industrial-Farmhouse/dp/B07LF2LVP4/ref=sr_1_2_sspa?keywords=4+light+bathroom+vanity+light&amp;qid=1691448502&amp;sr=8-2-spons&amp;ufe=app_do%3Aamzn1.fos.f5122f16-c3e8-4386-bf32-63e904010ad0&amp;sp_csd=d2lkZ2V0TmFtZT1zcF9hdGY&amp;psc=6"/>
    <hyperlink ref="E91" r:id="rId54" display="https://www.amazon.com/MELUCEE-6-Light-Bathroom-Industrial-Lighting/dp/B0871VK6ST?ref_=ast_sto_dp&amp;th=1"/>
    <hyperlink ref="E92" r:id="rId55" display="https://www.amazon.com/VINLUZ-Bathroom-Lighting-Industrial-Farmhouse/dp/B08LR8JKYS?th=1"/>
    <hyperlink ref="E94" r:id="rId56" display="https://www.amazon.com/MELUCEE-3-Light-Bathroom-Fixtures-Industrial/dp/B09K7HFDBR?ref_=ast_sto_dp&amp;th=1"/>
    <hyperlink ref="E95" r:id="rId57" display="https://www.amazon.com/dp/B08XJWKFTK/ref=twister_B09TR6LFRN?_encoding=UTF8&amp;th=4"/>
    <hyperlink ref="E96" r:id="rId50" display="https://www.amazon.com/Wanluce-Bathroom-Industrial-Lighting-Fixtures/dp/B098QDH1BS?th=1"/>
    <hyperlink ref="E101" r:id="rId29" display="https://www.amazon.com/MELUCEE-Farmhouse-Lighting-Bathroom-Industrial/dp/B07ZYQRZN8?ref_=ast_sto_dp&amp;th=1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outlinePr summaryBelow="0" summaryRight="0"/>
  </sheetPr>
  <dimension ref="A1:G25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2.6363636363636" defaultRowHeight="15.75" customHeight="1" outlineLevelCol="6"/>
  <sheetData>
    <row r="1" customHeight="1" spans="1:7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200</v>
      </c>
    </row>
    <row r="2" customHeight="1" spans="1:7">
      <c r="A2" s="1" t="s">
        <v>7</v>
      </c>
      <c r="B2" s="2"/>
      <c r="C2" s="3" t="s">
        <v>413</v>
      </c>
      <c r="D2" s="1"/>
      <c r="E2" s="4"/>
      <c r="F2" s="5"/>
      <c r="G2" s="5"/>
    </row>
    <row r="3" customHeight="1" spans="1:7">
      <c r="A3" s="6" t="s">
        <v>414</v>
      </c>
      <c r="B3" s="7">
        <v>60</v>
      </c>
      <c r="C3" s="6" t="s">
        <v>10</v>
      </c>
      <c r="D3" s="6" t="s">
        <v>415</v>
      </c>
      <c r="E3" s="8" t="s">
        <v>416</v>
      </c>
      <c r="F3" s="9">
        <v>65.99</v>
      </c>
      <c r="G3" s="9">
        <f t="shared" ref="G3:G17" si="0">F3*B3</f>
        <v>3959.4</v>
      </c>
    </row>
    <row r="4" customHeight="1" spans="1:7">
      <c r="A4" s="19" t="s">
        <v>417</v>
      </c>
      <c r="B4" s="7">
        <v>70</v>
      </c>
      <c r="C4" s="6" t="s">
        <v>10</v>
      </c>
      <c r="D4" s="6" t="s">
        <v>418</v>
      </c>
      <c r="E4" s="8" t="s">
        <v>419</v>
      </c>
      <c r="F4" s="9">
        <v>45</v>
      </c>
      <c r="G4" s="9">
        <f t="shared" si="0"/>
        <v>3150</v>
      </c>
    </row>
    <row r="5" customHeight="1" spans="1:7">
      <c r="A5" s="6" t="s">
        <v>420</v>
      </c>
      <c r="B5" s="7">
        <v>40</v>
      </c>
      <c r="C5" s="6" t="s">
        <v>10</v>
      </c>
      <c r="D5" s="6" t="s">
        <v>421</v>
      </c>
      <c r="E5" s="8" t="s">
        <v>422</v>
      </c>
      <c r="F5" s="9">
        <v>42.99</v>
      </c>
      <c r="G5" s="9">
        <f t="shared" si="0"/>
        <v>1719.6</v>
      </c>
    </row>
    <row r="6" customHeight="1" spans="1:7">
      <c r="A6" s="6" t="s">
        <v>423</v>
      </c>
      <c r="B6" s="7">
        <v>32</v>
      </c>
      <c r="C6" s="6" t="s">
        <v>10</v>
      </c>
      <c r="D6" s="6" t="s">
        <v>424</v>
      </c>
      <c r="E6" s="8" t="s">
        <v>425</v>
      </c>
      <c r="F6" s="9">
        <v>59.99</v>
      </c>
      <c r="G6" s="9">
        <f t="shared" si="0"/>
        <v>1919.68</v>
      </c>
    </row>
    <row r="7" customHeight="1" spans="1:7">
      <c r="A7" s="6" t="s">
        <v>426</v>
      </c>
      <c r="B7" s="7">
        <v>30</v>
      </c>
      <c r="C7" s="6" t="s">
        <v>10</v>
      </c>
      <c r="D7" s="6" t="s">
        <v>427</v>
      </c>
      <c r="E7" s="8" t="s">
        <v>428</v>
      </c>
      <c r="F7" s="9">
        <v>105</v>
      </c>
      <c r="G7" s="9">
        <f t="shared" si="0"/>
        <v>3150</v>
      </c>
    </row>
    <row r="8" customHeight="1" spans="1:7">
      <c r="A8" s="6" t="s">
        <v>429</v>
      </c>
      <c r="B8" s="7">
        <v>22</v>
      </c>
      <c r="C8" s="6" t="s">
        <v>10</v>
      </c>
      <c r="D8" s="6" t="s">
        <v>430</v>
      </c>
      <c r="E8" s="8" t="s">
        <v>431</v>
      </c>
      <c r="F8" s="9">
        <v>77.99</v>
      </c>
      <c r="G8" s="9">
        <f t="shared" si="0"/>
        <v>1715.78</v>
      </c>
    </row>
    <row r="9" customHeight="1" spans="1:7">
      <c r="A9" s="6" t="s">
        <v>432</v>
      </c>
      <c r="B9" s="7">
        <v>15</v>
      </c>
      <c r="C9" s="6" t="s">
        <v>22</v>
      </c>
      <c r="D9" s="6" t="s">
        <v>433</v>
      </c>
      <c r="E9" s="8" t="s">
        <v>434</v>
      </c>
      <c r="F9" s="9">
        <v>49.99</v>
      </c>
      <c r="G9" s="9">
        <f t="shared" si="0"/>
        <v>749.85</v>
      </c>
    </row>
    <row r="10" customHeight="1" spans="1:7">
      <c r="A10" s="6" t="s">
        <v>435</v>
      </c>
      <c r="B10" s="7">
        <v>19</v>
      </c>
      <c r="C10" s="6" t="s">
        <v>10</v>
      </c>
      <c r="D10" s="6" t="s">
        <v>436</v>
      </c>
      <c r="E10" s="8" t="s">
        <v>437</v>
      </c>
      <c r="F10" s="9">
        <v>88</v>
      </c>
      <c r="G10" s="9">
        <f t="shared" si="0"/>
        <v>1672</v>
      </c>
    </row>
    <row r="11" customHeight="1" spans="1:7">
      <c r="A11" s="6" t="s">
        <v>438</v>
      </c>
      <c r="B11" s="7">
        <v>54</v>
      </c>
      <c r="C11" s="6"/>
      <c r="D11" s="6" t="s">
        <v>439</v>
      </c>
      <c r="E11" s="8" t="s">
        <v>440</v>
      </c>
      <c r="F11" s="9">
        <v>32.99</v>
      </c>
      <c r="G11" s="9">
        <f t="shared" si="0"/>
        <v>1781.46</v>
      </c>
    </row>
    <row r="12" customHeight="1" spans="1:7">
      <c r="A12" s="6" t="s">
        <v>441</v>
      </c>
      <c r="B12" s="7">
        <v>4</v>
      </c>
      <c r="C12" s="6" t="s">
        <v>225</v>
      </c>
      <c r="D12" s="6" t="s">
        <v>442</v>
      </c>
      <c r="E12" s="8" t="s">
        <v>443</v>
      </c>
      <c r="F12" s="9">
        <v>99</v>
      </c>
      <c r="G12" s="9">
        <f t="shared" si="0"/>
        <v>396</v>
      </c>
    </row>
    <row r="13" customHeight="1" spans="1:7">
      <c r="A13" s="6" t="s">
        <v>202</v>
      </c>
      <c r="B13" s="7">
        <v>21</v>
      </c>
      <c r="C13" s="6" t="s">
        <v>10</v>
      </c>
      <c r="D13" s="6" t="s">
        <v>203</v>
      </c>
      <c r="E13" s="8" t="s">
        <v>204</v>
      </c>
      <c r="F13" s="9">
        <v>47.98</v>
      </c>
      <c r="G13" s="9">
        <f t="shared" si="0"/>
        <v>1007.58</v>
      </c>
    </row>
    <row r="14" customHeight="1" spans="1:7">
      <c r="A14" s="6" t="s">
        <v>444</v>
      </c>
      <c r="B14" s="7">
        <v>11</v>
      </c>
      <c r="C14" s="6" t="s">
        <v>10</v>
      </c>
      <c r="D14" s="6" t="s">
        <v>445</v>
      </c>
      <c r="E14" s="8" t="s">
        <v>446</v>
      </c>
      <c r="F14" s="9">
        <v>45.99</v>
      </c>
      <c r="G14" s="9">
        <f t="shared" si="0"/>
        <v>505.89</v>
      </c>
    </row>
    <row r="15" customHeight="1" spans="1:7">
      <c r="A15" s="6" t="s">
        <v>447</v>
      </c>
      <c r="B15" s="7">
        <v>4</v>
      </c>
      <c r="C15" s="6" t="s">
        <v>10</v>
      </c>
      <c r="D15" s="6" t="s">
        <v>448</v>
      </c>
      <c r="E15" s="8" t="s">
        <v>449</v>
      </c>
      <c r="F15" s="9">
        <v>68.99</v>
      </c>
      <c r="G15" s="9">
        <f t="shared" si="0"/>
        <v>275.96</v>
      </c>
    </row>
    <row r="16" customHeight="1" spans="1:7">
      <c r="A16" s="6" t="s">
        <v>450</v>
      </c>
      <c r="B16" s="7">
        <v>5</v>
      </c>
      <c r="C16" s="6" t="s">
        <v>10</v>
      </c>
      <c r="D16" s="6" t="s">
        <v>451</v>
      </c>
      <c r="E16" s="8" t="s">
        <v>452</v>
      </c>
      <c r="F16" s="9">
        <v>82.99</v>
      </c>
      <c r="G16" s="9">
        <f t="shared" si="0"/>
        <v>414.95</v>
      </c>
    </row>
    <row r="17" customHeight="1" spans="1:7">
      <c r="A17" s="6" t="s">
        <v>453</v>
      </c>
      <c r="B17" s="7">
        <v>9</v>
      </c>
      <c r="C17" s="6" t="s">
        <v>10</v>
      </c>
      <c r="D17" s="6" t="s">
        <v>436</v>
      </c>
      <c r="E17" s="8" t="s">
        <v>437</v>
      </c>
      <c r="F17" s="9">
        <v>88</v>
      </c>
      <c r="G17" s="9">
        <f t="shared" si="0"/>
        <v>792</v>
      </c>
    </row>
    <row r="18" customHeight="1" spans="1:7">
      <c r="A18" s="12" t="s">
        <v>35</v>
      </c>
      <c r="B18" s="20">
        <f>SUM(B3:B17)</f>
        <v>396</v>
      </c>
      <c r="C18" s="21"/>
      <c r="D18" s="22"/>
      <c r="E18" s="12" t="s">
        <v>36</v>
      </c>
      <c r="F18" s="15">
        <f>ROUND(AVERAGE(F3:F17),2)</f>
        <v>66.73</v>
      </c>
      <c r="G18" s="15">
        <f>SUM(G3:G17)</f>
        <v>23210.15</v>
      </c>
    </row>
    <row r="19" customHeight="1" spans="1:7">
      <c r="A19" s="23"/>
      <c r="B19" s="24"/>
      <c r="C19" s="23"/>
      <c r="D19" s="23"/>
      <c r="E19" s="23"/>
      <c r="F19" s="23"/>
      <c r="G19" s="23"/>
    </row>
    <row r="20" customHeight="1" spans="1:7">
      <c r="A20" s="23"/>
      <c r="B20" s="24"/>
      <c r="C20" s="23"/>
      <c r="D20" s="23"/>
      <c r="E20" s="23"/>
      <c r="F20" s="23"/>
      <c r="G20" s="23"/>
    </row>
    <row r="21" customHeight="1" spans="1:7">
      <c r="A21" s="1" t="s">
        <v>205</v>
      </c>
      <c r="B21" s="2"/>
      <c r="C21" s="3" t="s">
        <v>413</v>
      </c>
      <c r="D21" s="1"/>
      <c r="E21" s="4"/>
      <c r="F21" s="5"/>
      <c r="G21" s="5"/>
    </row>
    <row r="22" customHeight="1" spans="1:7">
      <c r="A22" s="6" t="s">
        <v>454</v>
      </c>
      <c r="B22" s="7">
        <v>6</v>
      </c>
      <c r="C22" s="6" t="s">
        <v>10</v>
      </c>
      <c r="D22" s="6" t="s">
        <v>455</v>
      </c>
      <c r="E22" s="8" t="s">
        <v>456</v>
      </c>
      <c r="F22" s="9">
        <v>87.99</v>
      </c>
      <c r="G22" s="9">
        <f>F22*B22</f>
        <v>527.94</v>
      </c>
    </row>
    <row r="23" customHeight="1" spans="1:7">
      <c r="A23" s="23"/>
      <c r="B23" s="24"/>
      <c r="C23" s="23"/>
      <c r="D23" s="23"/>
      <c r="E23" s="23"/>
      <c r="F23" s="23"/>
      <c r="G23" s="23"/>
    </row>
    <row r="24" customHeight="1" spans="1:7">
      <c r="A24" s="23"/>
      <c r="B24" s="24"/>
      <c r="C24" s="23"/>
      <c r="D24" s="23"/>
      <c r="E24" s="23"/>
      <c r="F24" s="23"/>
      <c r="G24" s="23"/>
    </row>
    <row r="25" customHeight="1" spans="1:7">
      <c r="A25" s="10" t="s">
        <v>35</v>
      </c>
      <c r="B25" s="2">
        <f>SUM(B22,B18)</f>
        <v>402</v>
      </c>
      <c r="C25" s="10"/>
      <c r="D25" s="10"/>
      <c r="E25" s="11" t="s">
        <v>199</v>
      </c>
      <c r="F25" s="5">
        <f>ROUND(AVERAGE(F3:F17,F22),2)</f>
        <v>68.06</v>
      </c>
      <c r="G25" s="10">
        <f>SUM(G22,G18)</f>
        <v>23738.09</v>
      </c>
    </row>
  </sheetData>
  <hyperlinks>
    <hyperlink ref="E3" r:id="rId1" display="https://www.cattleyalighting.com/products/1-light-dark-bronze-finish-brass-outdoor-wall-lantern-sconce-with-tempered-clear-glass"/>
    <hyperlink ref="E4" r:id="rId2" display="https://www.cattleyalighting.com/products/1-light-9-25-in-outdoor-wall-sconce-black-finish-with-glass-glass-shade"/>
    <hyperlink ref="E5" r:id="rId3" display="https://www.cattleyalighting.com/products/9-75-in-black-die-cast-aluminum-led-outdoor-wall-lantern-sconce"/>
    <hyperlink ref="E6" r:id="rId4" display="https://www.cattleyalighting.com/products/1-light-black-motion-sensor-dusk-to-dawn-outdoor-wall-lantern-sconce-with-clear-tempered-glass"/>
    <hyperlink ref="E7" r:id="rId5" display="https://www.cattleyalighting.com/products/1-light-dark-bronze-outdoor-wall-lantern-sconce-with-clear-seeded-glass"/>
    <hyperlink ref="E8" r:id="rId6" display="https://www.cattleyalighting.com/products/4-15-in-black-outdoor-wall-sconce-with-clear-glass-shade"/>
    <hyperlink ref="E9" r:id="rId7" display="https://www.melucee.com/products/melucee-rustic-wall-sconce-1-light-black-porch-light-fixtures-wall-mount-farmhouse-bathroom-vanity-light-fixtures"/>
    <hyperlink ref="E10" r:id="rId8" display="https://www.cattleyalighting.com/products/outdoor-light-fixture-porch-light-outdoor-wall-lights-with-clear-glass-21-5-high-cattleyaca1914-w"/>
    <hyperlink ref="E11" r:id="rId9" display="https://www.amazon.com/MELUCEE-1-Light-Vintage-Sconces-Bedroom/dp/B09WMWHBCZ/ref=sr_1_6?crid=237GW9A6FXL0B&amp;keywords=MELUCEE+1W+WALL&amp;qid=1689981364&amp;s=hi&amp;sprefix=melucee+1w+wall%2Ctools%2C138&amp;sr=1-6"/>
    <hyperlink ref="E12" r:id="rId10" display="https://www.amazon.ca/Bathroom-Lighting-Farmhouse-Fixtures-Kitchen/dp/B08LV5KFY6"/>
    <hyperlink ref="E13" r:id="rId11" display="https://www.lowes.com/pd/C-Cattleya-1-Light-12-in-H-Chrome-Wall-Sconce-Vanity-Light-with-Art-Glass-Shade/5013123073"/>
    <hyperlink ref="E14" r:id="rId12" display="https://www.cattleyalighting.com/products/11-75-in-2-light-black-die-cast-aluminum-cylinder-outdoor-wall-sconce"/>
    <hyperlink ref="E15" r:id="rId13" display="https://www.cattleyalighting.com/products/1-light-black-12w-led-outdoor-barn-light-sconce"/>
    <hyperlink ref="E16" r:id="rId14" display="https://www.cattleyalighting.com/products/1-light-matte-black-globe-outdoor-wall-lantern-sconce-with-clear-glass-shade"/>
    <hyperlink ref="E17" r:id="rId8" display="https://www.cattleyalighting.com/products/outdoor-light-fixture-porch-light-outdoor-wall-lights-with-clear-glass-21-5-high-cattleyaca1914-w"/>
    <hyperlink ref="E22" r:id="rId15" display="https://www.cattleyalighting.com/products/2-light-black-and-white-led-outdoor-wall-sconce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outlinePr summaryBelow="0" summaryRight="0"/>
  </sheetPr>
  <dimension ref="A1:G28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2.6363636363636" defaultRowHeight="15.75" customHeight="1" outlineLevelCol="6"/>
  <sheetData>
    <row r="1" customHeight="1" spans="1:7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200</v>
      </c>
    </row>
    <row r="2" customHeight="1" spans="1:7">
      <c r="A2" s="1" t="s">
        <v>457</v>
      </c>
      <c r="B2" s="2"/>
      <c r="C2" s="3"/>
      <c r="D2" s="1"/>
      <c r="E2" s="4"/>
      <c r="F2" s="5"/>
      <c r="G2" s="5"/>
    </row>
    <row r="3" customHeight="1" spans="1:7">
      <c r="A3" s="6" t="s">
        <v>458</v>
      </c>
      <c r="B3" s="7">
        <v>41</v>
      </c>
      <c r="C3" s="6" t="s">
        <v>22</v>
      </c>
      <c r="D3" s="6" t="s">
        <v>459</v>
      </c>
      <c r="E3" s="8" t="s">
        <v>460</v>
      </c>
      <c r="F3" s="9">
        <v>75.99</v>
      </c>
      <c r="G3" s="9">
        <f t="shared" ref="G3:G6" si="0">F3*B3</f>
        <v>3115.59</v>
      </c>
    </row>
    <row r="4" customHeight="1" spans="1:7">
      <c r="A4" s="6" t="s">
        <v>461</v>
      </c>
      <c r="B4" s="7">
        <v>23</v>
      </c>
      <c r="C4" s="6" t="s">
        <v>26</v>
      </c>
      <c r="D4" s="6" t="s">
        <v>462</v>
      </c>
      <c r="E4" s="8" t="s">
        <v>463</v>
      </c>
      <c r="F4" s="9">
        <v>72.99</v>
      </c>
      <c r="G4" s="9">
        <f t="shared" si="0"/>
        <v>1678.77</v>
      </c>
    </row>
    <row r="5" customHeight="1" spans="1:7">
      <c r="A5" s="6" t="s">
        <v>464</v>
      </c>
      <c r="B5" s="7">
        <v>12</v>
      </c>
      <c r="C5" s="6" t="s">
        <v>26</v>
      </c>
      <c r="D5" s="6" t="s">
        <v>465</v>
      </c>
      <c r="E5" s="8" t="s">
        <v>466</v>
      </c>
      <c r="F5" s="9">
        <v>45.99</v>
      </c>
      <c r="G5" s="9">
        <f t="shared" si="0"/>
        <v>551.88</v>
      </c>
    </row>
    <row r="6" customHeight="1" spans="1:7">
      <c r="A6" s="6" t="s">
        <v>467</v>
      </c>
      <c r="B6" s="7">
        <v>14</v>
      </c>
      <c r="C6" s="6" t="s">
        <v>10</v>
      </c>
      <c r="D6" s="6" t="s">
        <v>468</v>
      </c>
      <c r="E6" s="8" t="s">
        <v>469</v>
      </c>
      <c r="F6" s="9">
        <v>83.99</v>
      </c>
      <c r="G6" s="9">
        <f t="shared" si="0"/>
        <v>1175.86</v>
      </c>
    </row>
    <row r="7" customHeight="1" spans="1:7">
      <c r="A7" s="12" t="s">
        <v>35</v>
      </c>
      <c r="B7" s="13">
        <f>SUM(B3:B6)</f>
        <v>90</v>
      </c>
      <c r="C7" s="14"/>
      <c r="D7" s="14"/>
      <c r="E7" s="12" t="s">
        <v>36</v>
      </c>
      <c r="F7" s="15">
        <f>ROUND(AVERAGE(F3:F6),2)</f>
        <v>69.74</v>
      </c>
      <c r="G7" s="16">
        <f>SUM(G3:G6)</f>
        <v>6522.1</v>
      </c>
    </row>
    <row r="8" customHeight="1" spans="1:7">
      <c r="A8" s="17"/>
      <c r="B8" s="18"/>
      <c r="C8" s="17"/>
      <c r="D8" s="17"/>
      <c r="E8" s="17"/>
      <c r="F8" s="17"/>
      <c r="G8" s="17"/>
    </row>
    <row r="9" customHeight="1" spans="1:7">
      <c r="A9" s="17"/>
      <c r="B9" s="18"/>
      <c r="C9" s="17"/>
      <c r="D9" s="17"/>
      <c r="E9" s="17"/>
      <c r="F9" s="17"/>
      <c r="G9" s="17"/>
    </row>
    <row r="10" customHeight="1" spans="1:7">
      <c r="A10" s="1" t="s">
        <v>13</v>
      </c>
      <c r="B10" s="2"/>
      <c r="C10" s="3"/>
      <c r="D10" s="1"/>
      <c r="E10" s="4"/>
      <c r="F10" s="5"/>
      <c r="G10" s="5"/>
    </row>
    <row r="11" customHeight="1" spans="1:7">
      <c r="A11" s="6" t="s">
        <v>470</v>
      </c>
      <c r="B11" s="7">
        <v>2</v>
      </c>
      <c r="C11" s="6" t="s">
        <v>26</v>
      </c>
      <c r="D11" s="6" t="s">
        <v>471</v>
      </c>
      <c r="E11" s="8" t="s">
        <v>472</v>
      </c>
      <c r="F11" s="9">
        <v>118.99</v>
      </c>
      <c r="G11" s="9">
        <f>F11*B11</f>
        <v>237.98</v>
      </c>
    </row>
    <row r="12" customHeight="1" spans="1:7">
      <c r="A12" s="17"/>
      <c r="B12" s="18"/>
      <c r="C12" s="17"/>
      <c r="D12" s="17"/>
      <c r="E12" s="17"/>
      <c r="F12" s="17"/>
      <c r="G12" s="17"/>
    </row>
    <row r="13" customHeight="1" spans="1:7">
      <c r="A13" s="17"/>
      <c r="B13" s="18"/>
      <c r="C13" s="17"/>
      <c r="D13" s="17"/>
      <c r="E13" s="17"/>
      <c r="F13" s="17"/>
      <c r="G13" s="17"/>
    </row>
    <row r="14" customHeight="1" spans="1:7">
      <c r="A14" s="1" t="s">
        <v>37</v>
      </c>
      <c r="B14" s="2"/>
      <c r="C14" s="3"/>
      <c r="D14" s="1"/>
      <c r="E14" s="4"/>
      <c r="F14" s="5"/>
      <c r="G14" s="5"/>
    </row>
    <row r="15" customHeight="1" spans="1:7">
      <c r="A15" s="6" t="s">
        <v>473</v>
      </c>
      <c r="B15" s="7">
        <v>12</v>
      </c>
      <c r="C15" s="6" t="s">
        <v>225</v>
      </c>
      <c r="D15" s="6" t="s">
        <v>474</v>
      </c>
      <c r="E15" s="8" t="s">
        <v>475</v>
      </c>
      <c r="F15" s="9">
        <v>89.99</v>
      </c>
      <c r="G15" s="9">
        <f t="shared" ref="G15:G16" si="1">F15*B15</f>
        <v>1079.88</v>
      </c>
    </row>
    <row r="16" customHeight="1" spans="1:7">
      <c r="A16" s="6" t="s">
        <v>476</v>
      </c>
      <c r="B16" s="7">
        <v>19</v>
      </c>
      <c r="C16" s="6" t="s">
        <v>84</v>
      </c>
      <c r="D16" s="6" t="s">
        <v>477</v>
      </c>
      <c r="E16" s="8" t="s">
        <v>478</v>
      </c>
      <c r="F16" s="9">
        <v>133.99</v>
      </c>
      <c r="G16" s="9">
        <f t="shared" si="1"/>
        <v>2545.81</v>
      </c>
    </row>
    <row r="17" customHeight="1" spans="1:7">
      <c r="A17" s="12" t="s">
        <v>35</v>
      </c>
      <c r="B17" s="13">
        <f>SUM(B15:B16)</f>
        <v>31</v>
      </c>
      <c r="C17" s="14"/>
      <c r="D17" s="14"/>
      <c r="E17" s="12" t="s">
        <v>36</v>
      </c>
      <c r="F17" s="15">
        <f>ROUND(AVERAGE(F15:F16),2)</f>
        <v>111.99</v>
      </c>
      <c r="G17" s="16">
        <f>SUM(G15:G16)</f>
        <v>3625.69</v>
      </c>
    </row>
    <row r="18" customHeight="1" spans="1:7">
      <c r="A18" s="17"/>
      <c r="B18" s="18"/>
      <c r="C18" s="17"/>
      <c r="D18" s="17"/>
      <c r="E18" s="17"/>
      <c r="F18" s="17"/>
      <c r="G18" s="17"/>
    </row>
    <row r="19" customHeight="1" spans="1:7">
      <c r="A19" s="17"/>
      <c r="B19" s="18"/>
      <c r="C19" s="17"/>
      <c r="D19" s="17"/>
      <c r="E19" s="17"/>
      <c r="F19" s="17"/>
      <c r="G19" s="17"/>
    </row>
    <row r="20" customHeight="1" spans="1:7">
      <c r="A20" s="1" t="s">
        <v>87</v>
      </c>
      <c r="B20" s="2"/>
      <c r="C20" s="3"/>
      <c r="D20" s="1"/>
      <c r="E20" s="4"/>
      <c r="F20" s="5"/>
      <c r="G20" s="5"/>
    </row>
    <row r="21" customHeight="1" spans="1:7">
      <c r="A21" s="6" t="s">
        <v>479</v>
      </c>
      <c r="B21" s="7">
        <v>43</v>
      </c>
      <c r="C21" s="6" t="s">
        <v>26</v>
      </c>
      <c r="D21" s="6" t="s">
        <v>480</v>
      </c>
      <c r="E21" s="8" t="s">
        <v>481</v>
      </c>
      <c r="F21" s="9">
        <v>125.99</v>
      </c>
      <c r="G21" s="9">
        <f>F21*B21</f>
        <v>5417.57</v>
      </c>
    </row>
    <row r="22" customHeight="1" spans="1:7">
      <c r="A22" s="17"/>
      <c r="B22" s="18"/>
      <c r="C22" s="17"/>
      <c r="D22" s="17"/>
      <c r="E22" s="17"/>
      <c r="F22" s="17"/>
      <c r="G22" s="17"/>
    </row>
    <row r="23" customHeight="1" spans="1:7">
      <c r="A23" s="17"/>
      <c r="B23" s="18"/>
      <c r="C23" s="17"/>
      <c r="D23" s="17"/>
      <c r="E23" s="17"/>
      <c r="F23" s="17"/>
      <c r="G23" s="17"/>
    </row>
    <row r="24" customHeight="1" spans="1:7">
      <c r="A24" s="1" t="s">
        <v>136</v>
      </c>
      <c r="B24" s="2"/>
      <c r="C24" s="3"/>
      <c r="D24" s="1"/>
      <c r="E24" s="4"/>
      <c r="F24" s="5"/>
      <c r="G24" s="5"/>
    </row>
    <row r="25" customHeight="1" spans="1:7">
      <c r="A25" s="6" t="s">
        <v>482</v>
      </c>
      <c r="B25" s="7">
        <v>4</v>
      </c>
      <c r="C25" s="6" t="s">
        <v>10</v>
      </c>
      <c r="D25" s="6" t="s">
        <v>483</v>
      </c>
      <c r="E25" s="8" t="s">
        <v>484</v>
      </c>
      <c r="F25" s="9">
        <v>120</v>
      </c>
      <c r="G25" s="9">
        <f>F25*B25</f>
        <v>480</v>
      </c>
    </row>
    <row r="26" customHeight="1" spans="1:7">
      <c r="A26" s="17"/>
      <c r="B26" s="18"/>
      <c r="C26" s="17"/>
      <c r="D26" s="17"/>
      <c r="E26" s="17"/>
      <c r="F26" s="17"/>
      <c r="G26" s="17"/>
    </row>
    <row r="27" customHeight="1" spans="1:7">
      <c r="A27" s="17"/>
      <c r="B27" s="18"/>
      <c r="C27" s="17"/>
      <c r="D27" s="17"/>
      <c r="E27" s="17"/>
      <c r="F27" s="17"/>
      <c r="G27" s="17"/>
    </row>
    <row r="28" customHeight="1" spans="1:7">
      <c r="A28" s="10" t="s">
        <v>35</v>
      </c>
      <c r="B28" s="2">
        <f>SUM(B25,B21,B17,B11,B7)</f>
        <v>170</v>
      </c>
      <c r="C28" s="10"/>
      <c r="D28" s="10"/>
      <c r="E28" s="11" t="s">
        <v>199</v>
      </c>
      <c r="F28" s="5">
        <f>ROUND(AVERAGE(F25,F21,F15:F16,F11,F3:F6),2)</f>
        <v>96.44</v>
      </c>
      <c r="G28" s="10">
        <f>SUM(G25,G21,G17,G11,G7)</f>
        <v>16283.34</v>
      </c>
    </row>
  </sheetData>
  <hyperlinks>
    <hyperlink ref="E3" r:id="rId1" display="https://www.amazon.com/MELUCEE-Outdoor-Exterior-Fixtures-Entryway/dp/B08BFMVV7V/ref=sr_1_16?crid=SASJDXVYLDCW&amp;keywords=MELUCEE+1+LIGHT+BLACK+LIGHT+FIXTURE&amp;qid=1689987150&amp;s=hi&amp;sprefix=melucee+1+light+black+light+fixture%2Ctools%2C152&amp;sr=1-16"/>
    <hyperlink ref="E4" r:id="rId2" display="https://www.amazon.com/dp/B08P2NTM9F?th=1"/>
    <hyperlink ref="E5" r:id="rId3" display="https://www.amazon.com/VINLUZ-Chandeliers-Lighting-Fixtures-Contemporary/dp/B07F6TS3FG/ref=sr_1_6?crid=3SL1OPTELPANA&amp;keywords=vinluz%2B1%2Blight&amp;qid=1691675953&amp;s=hi&amp;sprefix=vinluz%2B1%2Bligh%2Ctools%2C141&amp;sr=1-6&amp;th=1"/>
    <hyperlink ref="E6" r:id="rId4" display="https://www.cattleyalighting.com/products/1-light-matte-black-globe-pendant-light-with-clear-glass-tube"/>
    <hyperlink ref="E11" r:id="rId5" display="https://www.amazon.com/dp/B07RJFG3ZW/ref=sbl_dpx_lighting-chandeliers_B07PF26HJJ_0?th=1"/>
    <hyperlink ref="E15" r:id="rId6" display="https://www.amazon.com/MELUXEM-Pendant-Industrial-Ceiling-Entryway/dp/B0BVH57HJB?ref_=ast_sto_dp&amp;th=1"/>
    <hyperlink ref="E16" r:id="rId7" display="https://www.amazon.com/MELUXEM-Farmhouse-Chandelier-Lighting-Adjustable/dp/B096Z4XX1Y?ref_=ast_sto_dp&amp;th=2"/>
    <hyperlink ref="E21" r:id="rId8" display="https://www.amazon.com/VINLUZ-Lighting-Farmhouse-Chandelier-Fixtures/dp/B07PF26HJJ"/>
    <hyperlink ref="E25" r:id="rId9" display="https://www.lowes.com/pd/C-Cattleya-8-Light-26-In-Globe-Chandelier-Black-and-Gold-Finish/5001874083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outlinePr summaryBelow="0" summaryRight="0"/>
  </sheetPr>
  <dimension ref="A1:G7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2.6363636363636" defaultRowHeight="15.75" customHeight="1" outlineLevelRow="6" outlineLevelCol="6"/>
  <sheetData>
    <row r="1" customHeight="1" spans="1:7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200</v>
      </c>
    </row>
    <row r="2" customHeight="1" spans="1:7">
      <c r="A2" s="1" t="s">
        <v>457</v>
      </c>
      <c r="B2" s="2"/>
      <c r="C2" s="3"/>
      <c r="D2" s="1"/>
      <c r="E2" s="4"/>
      <c r="F2" s="5"/>
      <c r="G2" s="5"/>
    </row>
    <row r="3" customHeight="1" spans="1:7">
      <c r="A3" s="6" t="s">
        <v>485</v>
      </c>
      <c r="B3" s="7">
        <v>4</v>
      </c>
      <c r="C3" s="6" t="s">
        <v>10</v>
      </c>
      <c r="D3" s="6" t="s">
        <v>486</v>
      </c>
      <c r="E3" s="8" t="s">
        <v>487</v>
      </c>
      <c r="F3" s="9">
        <v>91.99</v>
      </c>
      <c r="G3" s="9">
        <f t="shared" ref="G3:G4" si="0">F3*B3</f>
        <v>367.96</v>
      </c>
    </row>
    <row r="4" customHeight="1" spans="1:7">
      <c r="A4" s="6" t="s">
        <v>488</v>
      </c>
      <c r="B4" s="7">
        <v>5</v>
      </c>
      <c r="C4" s="6" t="s">
        <v>10</v>
      </c>
      <c r="D4" s="6" t="s">
        <v>489</v>
      </c>
      <c r="E4" s="8" t="s">
        <v>490</v>
      </c>
      <c r="F4" s="9">
        <v>110.99</v>
      </c>
      <c r="G4" s="9">
        <f t="shared" si="0"/>
        <v>554.95</v>
      </c>
    </row>
    <row r="5" customHeight="1" spans="1:7">
      <c r="A5" s="6"/>
      <c r="B5" s="7"/>
      <c r="C5" s="6"/>
      <c r="D5" s="6"/>
      <c r="E5" s="8"/>
      <c r="F5" s="9"/>
      <c r="G5" s="9"/>
    </row>
    <row r="6" customHeight="1" spans="1:7">
      <c r="A6" s="6"/>
      <c r="B6" s="7"/>
      <c r="C6" s="6"/>
      <c r="D6" s="6"/>
      <c r="E6" s="8"/>
      <c r="F6" s="9"/>
      <c r="G6" s="9"/>
    </row>
    <row r="7" customHeight="1" spans="1:7">
      <c r="A7" s="10" t="s">
        <v>35</v>
      </c>
      <c r="B7" s="2">
        <f>SUM(B3:B4)</f>
        <v>9</v>
      </c>
      <c r="C7" s="10"/>
      <c r="D7" s="10"/>
      <c r="E7" s="11" t="s">
        <v>199</v>
      </c>
      <c r="F7" s="5">
        <f>ROUND(AVERAGE(F3:F4),2)</f>
        <v>101.49</v>
      </c>
      <c r="G7" s="10">
        <f>SUM(G3:G4)</f>
        <v>922.91</v>
      </c>
    </row>
  </sheetData>
  <hyperlinks>
    <hyperlink ref="E3" r:id="rId1" display="https://www.cattleyalighting.com/products/15-75-dimmable-led-flush-mount-ceiling-light-with-color-temperature-adjustable-3000k-4000k-5000k"/>
    <hyperlink ref="E4" r:id="rId2" display="https://www.cattleyalighting.com/products/2-light-natural-rattan-outdoor-flush-mount-ceiling-light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Chandeliers</vt:lpstr>
      <vt:lpstr>Vanity Lights</vt:lpstr>
      <vt:lpstr>Outdoor Sconce Lanterns</vt:lpstr>
      <vt:lpstr>Pendant Lights</vt:lpstr>
      <vt:lpstr>Wall Flush Lights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GLOBAL STOCKS SIA</cp:lastModifiedBy>
  <dcterms:created xsi:type="dcterms:W3CDTF">2025-08-05T22:18:00Z</dcterms:created>
  <dcterms:modified xsi:type="dcterms:W3CDTF">2025-08-11T14:41:35Z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40F852E90B19422D9ACFD86512918D9D_13</vt:lpwstr>
  </property>
  <property fmtid="{D5CDD505-2E9C-101B-9397-08002B2CF9AE}" pid="3" name="KSOProductBuildVer">
    <vt:lpwstr>1049-12.2.0.21931</vt:lpwstr>
  </property>
</Properties>
</file>